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 POA\DICIEMBE 2025 POA Y TRANSPARENCIA\"/>
    </mc:Choice>
  </mc:AlternateContent>
  <xr:revisionPtr revIDLastSave="0" documentId="8_{A56CC05F-E226-4E8A-9706-0D1F85E12E2E}" xr6:coauthVersionLast="47" xr6:coauthVersionMax="47" xr10:uidLastSave="{00000000-0000-0000-0000-000000000000}"/>
  <bookViews>
    <workbookView xWindow="-108" yWindow="-108" windowWidth="23256" windowHeight="12456" xr2:uid="{A0F12605-F5BF-4513-B762-9A3CD9B07F8B}"/>
  </bookViews>
  <sheets>
    <sheet name="PAGADA DICIEMBRE 2025" sheetId="1" r:id="rId1"/>
  </sheets>
  <definedNames>
    <definedName name="_xlnm._FilterDatabase" localSheetId="0" hidden="1">'PAGADA DICIEMBRE 2025'!#REF!</definedName>
    <definedName name="_xlnm.Print_Area" localSheetId="0">'PAGADA DICIEMBRE 2025'!$A$1:$M$124</definedName>
    <definedName name="_xlnm.Print_Titles" localSheetId="0">'PAGADA DICIEMBRE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I109" i="1"/>
  <c r="H109" i="1"/>
  <c r="I107" i="1"/>
  <c r="I110" i="1" s="1"/>
  <c r="H107" i="1"/>
  <c r="H110" i="1" s="1"/>
  <c r="I105" i="1"/>
  <c r="H105" i="1"/>
  <c r="I102" i="1"/>
  <c r="H102" i="1"/>
  <c r="I99" i="1"/>
  <c r="H99" i="1"/>
  <c r="I96" i="1"/>
  <c r="H96" i="1"/>
  <c r="I94" i="1"/>
  <c r="H94" i="1"/>
  <c r="I92" i="1"/>
  <c r="H92" i="1"/>
  <c r="I90" i="1"/>
  <c r="H90" i="1"/>
  <c r="I87" i="1"/>
  <c r="H87" i="1"/>
  <c r="I85" i="1"/>
  <c r="H85" i="1"/>
  <c r="I82" i="1"/>
  <c r="H82" i="1"/>
  <c r="I75" i="1"/>
  <c r="H75" i="1"/>
  <c r="I72" i="1"/>
  <c r="H72" i="1"/>
  <c r="I70" i="1"/>
  <c r="H70" i="1"/>
  <c r="I65" i="1"/>
  <c r="H65" i="1"/>
  <c r="I56" i="1"/>
  <c r="H56" i="1"/>
  <c r="I54" i="1"/>
  <c r="H54" i="1"/>
  <c r="I49" i="1"/>
  <c r="H49" i="1"/>
  <c r="I47" i="1"/>
  <c r="H47" i="1"/>
  <c r="I42" i="1"/>
  <c r="H42" i="1"/>
  <c r="I40" i="1"/>
  <c r="H40" i="1"/>
  <c r="I38" i="1"/>
  <c r="H38" i="1"/>
  <c r="I36" i="1"/>
  <c r="H36" i="1"/>
  <c r="I34" i="1"/>
  <c r="H34" i="1"/>
  <c r="I31" i="1"/>
  <c r="H31" i="1"/>
  <c r="I29" i="1"/>
  <c r="H29" i="1"/>
  <c r="I26" i="1"/>
  <c r="H26" i="1"/>
  <c r="I24" i="1"/>
  <c r="H24" i="1"/>
  <c r="I22" i="1"/>
  <c r="H22" i="1"/>
  <c r="I20" i="1"/>
  <c r="H20" i="1"/>
  <c r="I18" i="1"/>
  <c r="H18" i="1"/>
  <c r="I16" i="1"/>
  <c r="H16" i="1"/>
  <c r="I13" i="1"/>
  <c r="H13" i="1"/>
  <c r="I9" i="1"/>
  <c r="H9" i="1"/>
  <c r="I7" i="1"/>
  <c r="H7" i="1"/>
</calcChain>
</file>

<file path=xl/sharedStrings.xml><?xml version="1.0" encoding="utf-8"?>
<sst xmlns="http://schemas.openxmlformats.org/spreadsheetml/2006/main" count="565" uniqueCount="197">
  <si>
    <t>RELACION DE FACTURAS PAGADAS DEL 01 AL 31 DE DICIEMBRE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</si>
  <si>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</si>
  <si>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</si>
  <si>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</si>
  <si>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</si>
  <si>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</si>
  <si>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</si>
  <si>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</si>
  <si>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</si>
  <si>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</si>
  <si>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</si>
  <si>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E450000020072</t>
  </si>
  <si>
    <t>Altice Dominicana</t>
  </si>
  <si>
    <t>Servicio telefonico</t>
  </si>
  <si>
    <t>_</t>
  </si>
  <si>
    <t>N/A</t>
  </si>
  <si>
    <t>completado</t>
  </si>
  <si>
    <t>Total ALTICE DOMINICANA</t>
  </si>
  <si>
    <t>E450000000001</t>
  </si>
  <si>
    <t>Auto Mayella</t>
  </si>
  <si>
    <t xml:space="preserve">Camion </t>
  </si>
  <si>
    <t>Total AUTO MAYELLA</t>
  </si>
  <si>
    <t>B1500000214</t>
  </si>
  <si>
    <t>Ana Julia jesus Vasquez</t>
  </si>
  <si>
    <t>Picadera</t>
  </si>
  <si>
    <t>B1500000213</t>
  </si>
  <si>
    <t>B1500000220</t>
  </si>
  <si>
    <t xml:space="preserve">Total ANA JULIA JESUS VASQUEZ  </t>
  </si>
  <si>
    <t>E450000008288</t>
  </si>
  <si>
    <t>Bio Nuclear</t>
  </si>
  <si>
    <t>Reactivos</t>
  </si>
  <si>
    <t>E450000008691</t>
  </si>
  <si>
    <t>Bio-Nuclear</t>
  </si>
  <si>
    <t>Total BIO NUCLEAR</t>
  </si>
  <si>
    <t>E450000000054</t>
  </si>
  <si>
    <t>Bio-Nova</t>
  </si>
  <si>
    <t>Pipeta</t>
  </si>
  <si>
    <t>Total BIO NOVA</t>
  </si>
  <si>
    <t>B1500002368</t>
  </si>
  <si>
    <t>Banderas Globales</t>
  </si>
  <si>
    <t>Banderas Personalizadas</t>
  </si>
  <si>
    <t>Total BANDERAS GLOBALES</t>
  </si>
  <si>
    <t>E450000000226</t>
  </si>
  <si>
    <t>Brenmarfa  Import</t>
  </si>
  <si>
    <t>Jeringa</t>
  </si>
  <si>
    <t>Total BRENMAEFA IMPORT</t>
  </si>
  <si>
    <t>E450000000058</t>
  </si>
  <si>
    <t>Burdiez y Compañía</t>
  </si>
  <si>
    <t xml:space="preserve">Silla </t>
  </si>
  <si>
    <t>Total BURDIEZ Y COMPAÑÍA</t>
  </si>
  <si>
    <t>E450000000007</t>
  </si>
  <si>
    <t>Central Solutions Technology</t>
  </si>
  <si>
    <t>Servicio de Internet</t>
  </si>
  <si>
    <t>Total CENTRAL SOLUTIONS TECHNOLOGY</t>
  </si>
  <si>
    <t>B1500000241</t>
  </si>
  <si>
    <t>Casa de La Salud Medi-Equipos</t>
  </si>
  <si>
    <t>Balanza de Adulto y Pediatrico</t>
  </si>
  <si>
    <t>B1500000244</t>
  </si>
  <si>
    <t>Equipos Medicos</t>
  </si>
  <si>
    <t>Total CASA DE LA SALUD MEDI-EQUIPOS</t>
  </si>
  <si>
    <t>B1500000059</t>
  </si>
  <si>
    <t>Distribuidora Philper Center</t>
  </si>
  <si>
    <t>Material gastable de oficina</t>
  </si>
  <si>
    <t xml:space="preserve">Total DISTRIBUIDORA PHILPER CENTER </t>
  </si>
  <si>
    <t>B1500000032</t>
  </si>
  <si>
    <t>Elyom medical</t>
  </si>
  <si>
    <t>Medicamentos</t>
  </si>
  <si>
    <t>B1500000031</t>
  </si>
  <si>
    <t>Total ELYOM MEDICAL</t>
  </si>
  <si>
    <t>B1500001218</t>
  </si>
  <si>
    <t>Estacion de Servicio Atlas</t>
  </si>
  <si>
    <t xml:space="preserve">combustible </t>
  </si>
  <si>
    <t>Total ESTACION DE SERVICIOS ATLAS</t>
  </si>
  <si>
    <t>B1500001446</t>
  </si>
  <si>
    <t>Estacion de Servicios Hermanos Contreras</t>
  </si>
  <si>
    <t>Combustible</t>
  </si>
  <si>
    <t>Total ESTACION DE SERVICIOS HERMANOS CONTRERAS</t>
  </si>
  <si>
    <t>B1500004034</t>
  </si>
  <si>
    <t>Estacion Primavera</t>
  </si>
  <si>
    <t>Total ESTACION PRIMAVERAS</t>
  </si>
  <si>
    <t>B1500000102</t>
  </si>
  <si>
    <t>Farmacia Rachel</t>
  </si>
  <si>
    <t>Bombonera</t>
  </si>
  <si>
    <t>Total FARMACIA RACHEL</t>
  </si>
  <si>
    <t>B1500000526</t>
  </si>
  <si>
    <t>Fec Biomedica</t>
  </si>
  <si>
    <t>Mantenimiento y reparacion de Equipo</t>
  </si>
  <si>
    <t>B1500000542</t>
  </si>
  <si>
    <t>B1500000536</t>
  </si>
  <si>
    <t>B1500000527</t>
  </si>
  <si>
    <t>Total FEC BIOMEDICA</t>
  </si>
  <si>
    <t>B1500000005</t>
  </si>
  <si>
    <t>Hindu Pharmaceuticals</t>
  </si>
  <si>
    <t>Total HINDU PHARMACEUTICALS</t>
  </si>
  <si>
    <t>B1500001664</t>
  </si>
  <si>
    <t>Idemesa</t>
  </si>
  <si>
    <t xml:space="preserve">Equipos </t>
  </si>
  <si>
    <t>B150001679</t>
  </si>
  <si>
    <t>B1500001678</t>
  </si>
  <si>
    <t>B1500001680</t>
  </si>
  <si>
    <t>TOTAL IDEMESA</t>
  </si>
  <si>
    <t>B1500000068</t>
  </si>
  <si>
    <t>Jhonson Basora</t>
  </si>
  <si>
    <t>Impresoras</t>
  </si>
  <si>
    <t>TOTAL JHONSON BASORA</t>
  </si>
  <si>
    <t>B1500000647</t>
  </si>
  <si>
    <t>Lubrigomas Gonell</t>
  </si>
  <si>
    <t>Reparacion y Mantenimiento de vehiculo</t>
  </si>
  <si>
    <t>B1500000649</t>
  </si>
  <si>
    <t>Mantenimiento de vehiculo</t>
  </si>
  <si>
    <t>B1500000651</t>
  </si>
  <si>
    <t>B1500000648</t>
  </si>
  <si>
    <t>B1500000650</t>
  </si>
  <si>
    <t>B1500000652</t>
  </si>
  <si>
    <t>B1500000654</t>
  </si>
  <si>
    <t>B1500000658</t>
  </si>
  <si>
    <t>Mantenimiento y reparacion de Vehiculos</t>
  </si>
  <si>
    <t>Total LUBRIGOMAS GONELL</t>
  </si>
  <si>
    <t>B1500006990</t>
  </si>
  <si>
    <t>Liriano N Comercial</t>
  </si>
  <si>
    <t>Esfignomanometros</t>
  </si>
  <si>
    <t>B1500007136</t>
  </si>
  <si>
    <t>Camilla</t>
  </si>
  <si>
    <t>B1500007134</t>
  </si>
  <si>
    <t>Spray Fijador</t>
  </si>
  <si>
    <t>B1500007135</t>
  </si>
  <si>
    <t>Total LIRIANO N. COMERCIAL</t>
  </si>
  <si>
    <t>B1500004064</t>
  </si>
  <si>
    <t xml:space="preserve">Max Ser comp </t>
  </si>
  <si>
    <t>Pantalla P/proyector</t>
  </si>
  <si>
    <t>Total MAX SER COMP</t>
  </si>
  <si>
    <t>B1500000579</t>
  </si>
  <si>
    <t>Maria Nievez</t>
  </si>
  <si>
    <t>B1500000584</t>
  </si>
  <si>
    <t>Total MARIA NIEVEZ ALVAREZ</t>
  </si>
  <si>
    <t>B1500001150</t>
  </si>
  <si>
    <t>Mariano Buffet</t>
  </si>
  <si>
    <t>Desayuno</t>
  </si>
  <si>
    <t>B1500001151</t>
  </si>
  <si>
    <t>Refrigerio y almuerzo</t>
  </si>
  <si>
    <t>B1500001152</t>
  </si>
  <si>
    <t>Desayuno y almuerzo</t>
  </si>
  <si>
    <t>B1500001154</t>
  </si>
  <si>
    <t>B1500001155</t>
  </si>
  <si>
    <t>B1500001156</t>
  </si>
  <si>
    <t>Total MARIANO BUFFET</t>
  </si>
  <si>
    <t>B1500000284</t>
  </si>
  <si>
    <t>Office Muebles Factory</t>
  </si>
  <si>
    <t>B1500000285</t>
  </si>
  <si>
    <t xml:space="preserve">TOTAL OFFICE MUEBLES FACTORY </t>
  </si>
  <si>
    <t>B1500003296</t>
  </si>
  <si>
    <t>Office multi Services</t>
  </si>
  <si>
    <t>Mantenimiento y reparacion de Impresora</t>
  </si>
  <si>
    <t xml:space="preserve">TOTAL OFFICE MULTI SERVICES </t>
  </si>
  <si>
    <t>B1500000279</t>
  </si>
  <si>
    <t>Radlafe Group</t>
  </si>
  <si>
    <t>B1500000278</t>
  </si>
  <si>
    <t>TOTAL RADLAFE GROUP</t>
  </si>
  <si>
    <t>B1500000058</t>
  </si>
  <si>
    <t>Rafael Arturo Estevez</t>
  </si>
  <si>
    <t>swaters</t>
  </si>
  <si>
    <t xml:space="preserve">TOTAL RAFAEL ARTURO ESTEVEZ </t>
  </si>
  <si>
    <t>B1500001588</t>
  </si>
  <si>
    <t>Ronajus  Farmaceutica</t>
  </si>
  <si>
    <t>Espatula</t>
  </si>
  <si>
    <t>TOTAL RONAJUS FARMACEUTICA</t>
  </si>
  <si>
    <t>B1500000158</t>
  </si>
  <si>
    <t>Servielectric Polanco</t>
  </si>
  <si>
    <t>Mantenimiento y Reparacion de Aire</t>
  </si>
  <si>
    <t>TOTAL SERVIELECTRIC POLANCO</t>
  </si>
  <si>
    <t>E4500000000121</t>
  </si>
  <si>
    <t>Suplimade Comercial</t>
  </si>
  <si>
    <t>E4500000000144</t>
  </si>
  <si>
    <t xml:space="preserve">Cajas de Empaque </t>
  </si>
  <si>
    <t>TOTAL SUPLIMADE COMERCIAL</t>
  </si>
  <si>
    <t>B1500000354</t>
  </si>
  <si>
    <t>Tienda el sol</t>
  </si>
  <si>
    <t>Articulos de cocina</t>
  </si>
  <si>
    <t>B1500000357</t>
  </si>
  <si>
    <t>Juego de Sabana</t>
  </si>
  <si>
    <t>TOTALTIENDA EL SOL</t>
  </si>
  <si>
    <t>B1500000046</t>
  </si>
  <si>
    <t>Tony Saul</t>
  </si>
  <si>
    <t>Servicio para Readecuacion</t>
  </si>
  <si>
    <t>B1500000049</t>
  </si>
  <si>
    <t>mantenimiento Planta</t>
  </si>
  <si>
    <t>TOTAL TONY SAUL</t>
  </si>
  <si>
    <t>E450000000050</t>
  </si>
  <si>
    <t>Ventanas Industriales</t>
  </si>
  <si>
    <t>Puertas Flotantes</t>
  </si>
  <si>
    <t>TOTA VENTANAS INDUSTRIALES</t>
  </si>
  <si>
    <t>B1500000178</t>
  </si>
  <si>
    <t>Victor Enmanuel Mejia Colon</t>
  </si>
  <si>
    <t>Abanico</t>
  </si>
  <si>
    <t>TOTALVICTOR ENMANUEL MEJIA COLON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</si>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</sst>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8" fillId="3" borderId="3" xfId="3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left" vertical="top" wrapText="1"/>
    </xf>
    <xf numFmtId="14" fontId="11" fillId="4" borderId="6" xfId="0" applyNumberFormat="1" applyFont="1" applyFill="1" applyBorder="1" applyAlignment="1">
      <alignment horizontal="left"/>
    </xf>
    <xf numFmtId="0" fontId="12" fillId="4" borderId="6" xfId="0" applyFont="1" applyFill="1" applyBorder="1"/>
    <xf numFmtId="166" fontId="12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/>
    <xf numFmtId="0" fontId="10" fillId="0" borderId="0" xfId="0" applyFont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/>
    <xf numFmtId="166" fontId="7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4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center" vertical="center" wrapText="1"/>
    </xf>
    <xf numFmtId="0" fontId="15" fillId="2" borderId="9" xfId="0" applyFont="1" applyFill="1" applyBorder="1" applyAlignment="1">
      <alignment horizontal="center" wrapText="1"/>
    </xf>
    <xf numFmtId="43" fontId="16" fillId="2" borderId="1" xfId="1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43" fontId="10" fillId="0" borderId="0" xfId="1" applyFont="1" applyBorder="1" applyAlignment="1">
      <alignment vertical="center" wrapText="1"/>
    </xf>
    <xf numFmtId="14" fontId="10" fillId="4" borderId="0" xfId="0" applyNumberFormat="1" applyFont="1" applyFill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4" borderId="0" xfId="0" applyFont="1" applyFill="1"/>
    <xf numFmtId="166" fontId="12" fillId="4" borderId="0" xfId="2" applyNumberFormat="1" applyFont="1" applyFill="1" applyBorder="1"/>
    <xf numFmtId="164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Millares" xfId="1" builtinId="3"/>
    <cellStyle name="Millares 2" xfId="3" xr:uid="{258822D7-121A-49BE-8AA7-79AA6AEBCFBC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C2D79ABE-D73F-4AB8-BEAA-CA696E916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83B8099-95F9-41B1-AD08-0216E40E6019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CC761AA7-0FB8-2064-1130-667D94C67052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B57C1B57-3C41-4604-90AA-613ECE9DD6A2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6A390815-47B9-61F8-3A73-801B39E98086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7A80648E-73AF-EF52-3547-964B88F7051E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0115A562-E278-3E02-2654-77D5018AAF10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42D9-A81A-40E8-B91E-09F9BBC78658}">
  <sheetPr>
    <pageSetUpPr fitToPage="1"/>
  </sheetPr>
  <dimension ref="C1:L132"/>
  <sheetViews>
    <sheetView tabSelected="1" view="pageBreakPreview" topLeftCell="B1" zoomScale="74" zoomScaleNormal="74" zoomScaleSheetLayoutView="74" workbookViewId="0">
      <pane ySplit="5" topLeftCell="A6" activePane="bottomLeft" state="frozen"/>
      <selection activeCell="G22" sqref="G22"/>
      <selection pane="bottomLeft" activeCell="G11" sqref="G11"/>
    </sheetView>
  </sheetViews>
  <sheetFormatPr baseColWidth="10" defaultColWidth="11.44140625" defaultRowHeight="13.8" x14ac:dyDescent="0.3"/>
  <cols>
    <col min="1" max="2" width="11.44140625" style="23"/>
    <col min="3" max="3" width="13.44140625" style="38" bestFit="1" customWidth="1"/>
    <col min="4" max="4" width="19.6640625" style="38" customWidth="1"/>
    <col min="5" max="5" width="13.88671875" style="46" customWidth="1"/>
    <col min="6" max="6" width="56.44140625" style="38" customWidth="1"/>
    <col min="7" max="7" width="66.5546875" style="38" customWidth="1"/>
    <col min="8" max="8" width="27.33203125" style="40" customWidth="1"/>
    <col min="9" max="9" width="24.88671875" style="40" bestFit="1" customWidth="1"/>
    <col min="10" max="10" width="24.88671875" style="40" customWidth="1"/>
    <col min="11" max="11" width="11.44140625" style="23"/>
    <col min="12" max="12" width="13.33203125" style="23" customWidth="1"/>
    <col min="13" max="16384" width="11.44140625" style="23"/>
  </cols>
  <sheetData>
    <row r="1" spans="3:12" s="1" customFormat="1" ht="24.9" customHeight="1" x14ac:dyDescent="0.25">
      <c r="C1" s="2"/>
      <c r="E1" s="2"/>
      <c r="G1" s="3"/>
    </row>
    <row r="2" spans="3:12" s="1" customFormat="1" ht="24.9" customHeight="1" x14ac:dyDescent="0.4">
      <c r="C2" s="2"/>
      <c r="E2" s="47" t="s">
        <v>0</v>
      </c>
      <c r="F2" s="47"/>
      <c r="G2" s="47"/>
      <c r="H2" s="47"/>
      <c r="I2" s="47"/>
      <c r="J2" s="4"/>
    </row>
    <row r="3" spans="3:12" s="1" customFormat="1" ht="33.75" customHeight="1" x14ac:dyDescent="0.4">
      <c r="C3" s="2"/>
      <c r="E3" s="47"/>
      <c r="F3" s="47"/>
      <c r="G3" s="47"/>
      <c r="H3" s="47"/>
      <c r="I3" s="47"/>
      <c r="J3" s="4"/>
    </row>
    <row r="4" spans="3:12" s="5" customFormat="1" ht="24.9" customHeight="1" thickBot="1" x14ac:dyDescent="0.45">
      <c r="C4" s="48"/>
      <c r="D4" s="48"/>
      <c r="E4" s="48"/>
      <c r="F4" s="48"/>
      <c r="G4" s="48"/>
      <c r="H4" s="48"/>
      <c r="I4" s="48"/>
      <c r="J4" s="6"/>
    </row>
    <row r="5" spans="3:12" s="7" customFormat="1" ht="72" customHeight="1" thickBot="1" x14ac:dyDescent="0.35">
      <c r="C5" s="8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11" t="s">
        <v>6</v>
      </c>
      <c r="I5" s="11" t="s">
        <v>7</v>
      </c>
      <c r="J5" s="11" t="s">
        <v>8</v>
      </c>
      <c r="K5" s="12" t="s">
        <v>9</v>
      </c>
      <c r="L5" s="13" t="s">
        <v>10</v>
      </c>
    </row>
    <row r="6" spans="3:12" s="14" customFormat="1" ht="30" customHeight="1" x14ac:dyDescent="0.3">
      <c r="C6" s="15">
        <v>1</v>
      </c>
      <c r="D6" s="16" t="s">
        <v>11</v>
      </c>
      <c r="E6" s="17">
        <v>45620</v>
      </c>
      <c r="F6" s="18" t="s">
        <v>12</v>
      </c>
      <c r="G6" s="19" t="s">
        <v>13</v>
      </c>
      <c r="H6" s="19">
        <v>67558.75</v>
      </c>
      <c r="I6" s="19">
        <v>67558.75</v>
      </c>
      <c r="J6" s="20" t="s">
        <v>14</v>
      </c>
      <c r="K6" s="21" t="s">
        <v>15</v>
      </c>
      <c r="L6" s="22" t="s">
        <v>16</v>
      </c>
    </row>
    <row r="7" spans="3:12" ht="30" customHeight="1" x14ac:dyDescent="0.3">
      <c r="C7" s="24"/>
      <c r="D7" s="16"/>
      <c r="E7" s="17"/>
      <c r="F7" s="25" t="s">
        <v>17</v>
      </c>
      <c r="G7" s="26"/>
      <c r="H7" s="27">
        <f>SUM(H6:H6)</f>
        <v>67558.75</v>
      </c>
      <c r="I7" s="27">
        <f>SUM(I6:I6)</f>
        <v>67558.75</v>
      </c>
      <c r="J7" s="28" t="s">
        <v>14</v>
      </c>
      <c r="K7" s="29" t="s">
        <v>15</v>
      </c>
      <c r="L7" s="30" t="s">
        <v>16</v>
      </c>
    </row>
    <row r="8" spans="3:12" ht="30" customHeight="1" x14ac:dyDescent="0.3">
      <c r="C8" s="24">
        <v>2</v>
      </c>
      <c r="D8" s="16" t="s">
        <v>18</v>
      </c>
      <c r="E8" s="17">
        <v>45989</v>
      </c>
      <c r="F8" s="18" t="s">
        <v>19</v>
      </c>
      <c r="G8" s="19" t="s">
        <v>20</v>
      </c>
      <c r="H8" s="19">
        <v>3750000</v>
      </c>
      <c r="I8" s="19">
        <v>3750000</v>
      </c>
      <c r="J8" s="28" t="s">
        <v>14</v>
      </c>
      <c r="K8" s="29" t="s">
        <v>15</v>
      </c>
      <c r="L8" s="30" t="s">
        <v>16</v>
      </c>
    </row>
    <row r="9" spans="3:12" ht="30" customHeight="1" x14ac:dyDescent="0.3">
      <c r="C9" s="24"/>
      <c r="D9" s="16"/>
      <c r="E9" s="17"/>
      <c r="F9" s="25" t="s">
        <v>21</v>
      </c>
      <c r="G9" s="26"/>
      <c r="H9" s="27">
        <f>SUM(H8:H8)</f>
        <v>3750000</v>
      </c>
      <c r="I9" s="27">
        <f>SUM(I8:I8)</f>
        <v>3750000</v>
      </c>
      <c r="J9" s="28" t="s">
        <v>14</v>
      </c>
      <c r="K9" s="29" t="s">
        <v>15</v>
      </c>
      <c r="L9" s="30" t="s">
        <v>16</v>
      </c>
    </row>
    <row r="10" spans="3:12" ht="30" customHeight="1" x14ac:dyDescent="0.3">
      <c r="C10" s="24">
        <v>3</v>
      </c>
      <c r="D10" s="16" t="s">
        <v>22</v>
      </c>
      <c r="E10" s="17">
        <v>45962</v>
      </c>
      <c r="F10" s="18" t="s">
        <v>23</v>
      </c>
      <c r="G10" s="19" t="s">
        <v>24</v>
      </c>
      <c r="H10" s="19">
        <v>30396.799999999999</v>
      </c>
      <c r="I10" s="19">
        <v>30396.799999999999</v>
      </c>
      <c r="J10" s="28" t="s">
        <v>14</v>
      </c>
      <c r="K10" s="29" t="s">
        <v>15</v>
      </c>
      <c r="L10" s="30" t="s">
        <v>16</v>
      </c>
    </row>
    <row r="11" spans="3:12" ht="30" customHeight="1" x14ac:dyDescent="0.3">
      <c r="C11" s="24">
        <v>4</v>
      </c>
      <c r="D11" s="16" t="s">
        <v>25</v>
      </c>
      <c r="E11" s="17">
        <v>45962</v>
      </c>
      <c r="F11" s="18" t="s">
        <v>23</v>
      </c>
      <c r="G11" s="19" t="s">
        <v>24</v>
      </c>
      <c r="H11" s="19">
        <v>11682</v>
      </c>
      <c r="I11" s="19">
        <v>11682</v>
      </c>
      <c r="J11" s="28" t="s">
        <v>14</v>
      </c>
      <c r="K11" s="29" t="s">
        <v>15</v>
      </c>
      <c r="L11" s="30" t="s">
        <v>16</v>
      </c>
    </row>
    <row r="12" spans="3:12" ht="30" customHeight="1" x14ac:dyDescent="0.3">
      <c r="C12" s="24">
        <v>5</v>
      </c>
      <c r="D12" s="16" t="s">
        <v>26</v>
      </c>
      <c r="E12" s="17">
        <v>45967</v>
      </c>
      <c r="F12" s="18" t="s">
        <v>23</v>
      </c>
      <c r="G12" s="19" t="s">
        <v>24</v>
      </c>
      <c r="H12" s="19">
        <v>8260</v>
      </c>
      <c r="I12" s="19">
        <v>8260</v>
      </c>
      <c r="J12" s="28" t="s">
        <v>14</v>
      </c>
      <c r="K12" s="29" t="s">
        <v>15</v>
      </c>
      <c r="L12" s="30" t="s">
        <v>16</v>
      </c>
    </row>
    <row r="13" spans="3:12" ht="30" customHeight="1" x14ac:dyDescent="0.3">
      <c r="C13" s="24"/>
      <c r="D13" s="16"/>
      <c r="E13" s="17"/>
      <c r="F13" s="25" t="s">
        <v>27</v>
      </c>
      <c r="G13" s="26"/>
      <c r="H13" s="27">
        <f>SUM(H10:H12)</f>
        <v>50338.8</v>
      </c>
      <c r="I13" s="27">
        <f>SUM(I10:I12)</f>
        <v>50338.8</v>
      </c>
      <c r="J13" s="28" t="s">
        <v>14</v>
      </c>
      <c r="K13" s="29" t="s">
        <v>15</v>
      </c>
      <c r="L13" s="30" t="s">
        <v>16</v>
      </c>
    </row>
    <row r="14" spans="3:12" ht="30" customHeight="1" x14ac:dyDescent="0.3">
      <c r="C14" s="24">
        <v>6</v>
      </c>
      <c r="D14" s="16" t="s">
        <v>28</v>
      </c>
      <c r="E14" s="17">
        <v>45930</v>
      </c>
      <c r="F14" s="18" t="s">
        <v>29</v>
      </c>
      <c r="G14" s="19" t="s">
        <v>30</v>
      </c>
      <c r="H14" s="19">
        <v>3502751.65</v>
      </c>
      <c r="I14" s="19">
        <v>3502751.65</v>
      </c>
      <c r="J14" s="28" t="s">
        <v>14</v>
      </c>
      <c r="K14" s="29" t="s">
        <v>15</v>
      </c>
      <c r="L14" s="30" t="s">
        <v>16</v>
      </c>
    </row>
    <row r="15" spans="3:12" ht="30" customHeight="1" x14ac:dyDescent="0.3">
      <c r="C15" s="24">
        <v>7</v>
      </c>
      <c r="D15" s="16" t="s">
        <v>31</v>
      </c>
      <c r="E15" s="17">
        <v>45951</v>
      </c>
      <c r="F15" s="18" t="s">
        <v>32</v>
      </c>
      <c r="G15" s="19" t="s">
        <v>30</v>
      </c>
      <c r="H15" s="19">
        <v>14967.65</v>
      </c>
      <c r="I15" s="19">
        <v>14967.65</v>
      </c>
      <c r="J15" s="28" t="s">
        <v>14</v>
      </c>
      <c r="K15" s="29" t="s">
        <v>15</v>
      </c>
      <c r="L15" s="30" t="s">
        <v>16</v>
      </c>
    </row>
    <row r="16" spans="3:12" ht="30" customHeight="1" x14ac:dyDescent="0.3">
      <c r="C16" s="24"/>
      <c r="D16" s="16"/>
      <c r="E16" s="17"/>
      <c r="F16" s="25" t="s">
        <v>33</v>
      </c>
      <c r="G16" s="26"/>
      <c r="H16" s="27">
        <f>SUM(H14:H15)</f>
        <v>3517719.3</v>
      </c>
      <c r="I16" s="27">
        <f>SUM(I14:I15)</f>
        <v>3517719.3</v>
      </c>
      <c r="J16" s="28" t="s">
        <v>14</v>
      </c>
      <c r="K16" s="29" t="s">
        <v>15</v>
      </c>
      <c r="L16" s="30" t="s">
        <v>16</v>
      </c>
    </row>
    <row r="17" spans="3:12" ht="30" customHeight="1" x14ac:dyDescent="0.3">
      <c r="C17" s="24">
        <v>8</v>
      </c>
      <c r="D17" s="16" t="s">
        <v>34</v>
      </c>
      <c r="E17" s="17">
        <v>45979</v>
      </c>
      <c r="F17" s="18" t="s">
        <v>35</v>
      </c>
      <c r="G17" s="19" t="s">
        <v>36</v>
      </c>
      <c r="H17" s="19">
        <v>46020</v>
      </c>
      <c r="I17" s="19">
        <v>46020</v>
      </c>
      <c r="J17" s="28" t="s">
        <v>14</v>
      </c>
      <c r="K17" s="29" t="s">
        <v>15</v>
      </c>
      <c r="L17" s="30" t="s">
        <v>16</v>
      </c>
    </row>
    <row r="18" spans="3:12" ht="30" customHeight="1" x14ac:dyDescent="0.3">
      <c r="C18" s="24"/>
      <c r="D18" s="16"/>
      <c r="E18" s="17"/>
      <c r="F18" s="25" t="s">
        <v>37</v>
      </c>
      <c r="G18" s="26"/>
      <c r="H18" s="27">
        <f>SUM(H17)</f>
        <v>46020</v>
      </c>
      <c r="I18" s="27">
        <f>SUM(I17)</f>
        <v>46020</v>
      </c>
      <c r="J18" s="28" t="s">
        <v>14</v>
      </c>
      <c r="K18" s="29" t="s">
        <v>15</v>
      </c>
      <c r="L18" s="30" t="s">
        <v>16</v>
      </c>
    </row>
    <row r="19" spans="3:12" ht="30" customHeight="1" x14ac:dyDescent="0.3">
      <c r="C19" s="24">
        <v>9</v>
      </c>
      <c r="D19" s="16" t="s">
        <v>38</v>
      </c>
      <c r="E19" s="17">
        <v>45951</v>
      </c>
      <c r="F19" s="18" t="s">
        <v>39</v>
      </c>
      <c r="G19" s="19" t="s">
        <v>40</v>
      </c>
      <c r="H19" s="19">
        <v>38232</v>
      </c>
      <c r="I19" s="19">
        <v>38232</v>
      </c>
      <c r="J19" s="28" t="s">
        <v>14</v>
      </c>
      <c r="K19" s="29" t="s">
        <v>15</v>
      </c>
      <c r="L19" s="30" t="s">
        <v>16</v>
      </c>
    </row>
    <row r="20" spans="3:12" ht="30" customHeight="1" x14ac:dyDescent="0.3">
      <c r="C20" s="24"/>
      <c r="D20" s="16"/>
      <c r="E20" s="17"/>
      <c r="F20" s="25" t="s">
        <v>41</v>
      </c>
      <c r="G20" s="26"/>
      <c r="H20" s="27">
        <f>SUM(H19)</f>
        <v>38232</v>
      </c>
      <c r="I20" s="27">
        <f>SUM(I19)</f>
        <v>38232</v>
      </c>
      <c r="J20" s="28" t="s">
        <v>14</v>
      </c>
      <c r="K20" s="29" t="s">
        <v>15</v>
      </c>
      <c r="L20" s="30" t="s">
        <v>16</v>
      </c>
    </row>
    <row r="21" spans="3:12" ht="30" customHeight="1" x14ac:dyDescent="0.3">
      <c r="C21" s="24">
        <v>10</v>
      </c>
      <c r="D21" s="16" t="s">
        <v>42</v>
      </c>
      <c r="E21" s="17">
        <v>45973</v>
      </c>
      <c r="F21" s="18" t="s">
        <v>43</v>
      </c>
      <c r="G21" s="19" t="s">
        <v>44</v>
      </c>
      <c r="H21" s="19">
        <v>55967.4</v>
      </c>
      <c r="I21" s="19">
        <v>55967.4</v>
      </c>
      <c r="J21" s="28" t="s">
        <v>14</v>
      </c>
      <c r="K21" s="29" t="s">
        <v>15</v>
      </c>
      <c r="L21" s="30" t="s">
        <v>16</v>
      </c>
    </row>
    <row r="22" spans="3:12" ht="30" customHeight="1" x14ac:dyDescent="0.3">
      <c r="C22" s="24"/>
      <c r="D22" s="16"/>
      <c r="E22" s="17"/>
      <c r="F22" s="25" t="s">
        <v>45</v>
      </c>
      <c r="G22" s="26"/>
      <c r="H22" s="27">
        <f>SUM(H21)</f>
        <v>55967.4</v>
      </c>
      <c r="I22" s="27">
        <f>SUM(I21)</f>
        <v>55967.4</v>
      </c>
      <c r="J22" s="28" t="s">
        <v>14</v>
      </c>
      <c r="K22" s="29" t="s">
        <v>15</v>
      </c>
      <c r="L22" s="30" t="s">
        <v>16</v>
      </c>
    </row>
    <row r="23" spans="3:12" ht="30" customHeight="1" x14ac:dyDescent="0.3">
      <c r="C23" s="24">
        <v>11</v>
      </c>
      <c r="D23" s="16" t="s">
        <v>46</v>
      </c>
      <c r="E23" s="17">
        <v>45978</v>
      </c>
      <c r="F23" s="18" t="s">
        <v>47</v>
      </c>
      <c r="G23" s="19" t="s">
        <v>48</v>
      </c>
      <c r="H23" s="19">
        <v>116999.83</v>
      </c>
      <c r="I23" s="19">
        <v>116999.83</v>
      </c>
      <c r="J23" s="28" t="s">
        <v>14</v>
      </c>
      <c r="K23" s="29" t="s">
        <v>15</v>
      </c>
      <c r="L23" s="30" t="s">
        <v>16</v>
      </c>
    </row>
    <row r="24" spans="3:12" ht="30" customHeight="1" x14ac:dyDescent="0.3">
      <c r="C24" s="24"/>
      <c r="D24" s="16"/>
      <c r="E24" s="17"/>
      <c r="F24" s="25" t="s">
        <v>49</v>
      </c>
      <c r="G24" s="26"/>
      <c r="H24" s="27">
        <f>SUM(H23)</f>
        <v>116999.83</v>
      </c>
      <c r="I24" s="27">
        <f>SUM(I23)</f>
        <v>116999.83</v>
      </c>
      <c r="J24" s="28" t="s">
        <v>14</v>
      </c>
      <c r="K24" s="29" t="s">
        <v>15</v>
      </c>
      <c r="L24" s="30" t="s">
        <v>16</v>
      </c>
    </row>
    <row r="25" spans="3:12" ht="30" customHeight="1" x14ac:dyDescent="0.3">
      <c r="C25" s="24">
        <v>12</v>
      </c>
      <c r="D25" s="16" t="s">
        <v>50</v>
      </c>
      <c r="E25" s="17">
        <v>45962</v>
      </c>
      <c r="F25" s="18" t="s">
        <v>51</v>
      </c>
      <c r="G25" s="19" t="s">
        <v>52</v>
      </c>
      <c r="H25" s="19">
        <v>51500</v>
      </c>
      <c r="I25" s="19">
        <v>51500</v>
      </c>
      <c r="J25" s="28" t="s">
        <v>14</v>
      </c>
      <c r="K25" s="29" t="s">
        <v>15</v>
      </c>
      <c r="L25" s="30" t="s">
        <v>16</v>
      </c>
    </row>
    <row r="26" spans="3:12" ht="30" customHeight="1" x14ac:dyDescent="0.3">
      <c r="C26" s="24"/>
      <c r="D26" s="16"/>
      <c r="E26" s="17"/>
      <c r="F26" s="25" t="s">
        <v>53</v>
      </c>
      <c r="G26" s="27"/>
      <c r="H26" s="27">
        <f>SUM(H25)</f>
        <v>51500</v>
      </c>
      <c r="I26" s="27">
        <f>SUM(I25)</f>
        <v>51500</v>
      </c>
      <c r="J26" s="28" t="s">
        <v>14</v>
      </c>
      <c r="K26" s="29" t="s">
        <v>15</v>
      </c>
      <c r="L26" s="30" t="s">
        <v>16</v>
      </c>
    </row>
    <row r="27" spans="3:12" ht="30" customHeight="1" x14ac:dyDescent="0.3">
      <c r="C27" s="24">
        <v>13</v>
      </c>
      <c r="D27" s="16" t="s">
        <v>54</v>
      </c>
      <c r="E27" s="17">
        <v>45930</v>
      </c>
      <c r="F27" s="18" t="s">
        <v>55</v>
      </c>
      <c r="G27" s="19" t="s">
        <v>56</v>
      </c>
      <c r="H27" s="19">
        <v>639476.94999999995</v>
      </c>
      <c r="I27" s="19">
        <v>639476.94999999995</v>
      </c>
      <c r="J27" s="28" t="s">
        <v>14</v>
      </c>
      <c r="K27" s="29" t="s">
        <v>15</v>
      </c>
      <c r="L27" s="30" t="s">
        <v>16</v>
      </c>
    </row>
    <row r="28" spans="3:12" ht="30" customHeight="1" x14ac:dyDescent="0.3">
      <c r="C28" s="24">
        <v>14</v>
      </c>
      <c r="D28" s="16" t="s">
        <v>57</v>
      </c>
      <c r="E28" s="17">
        <v>45972</v>
      </c>
      <c r="F28" s="18" t="s">
        <v>55</v>
      </c>
      <c r="G28" s="19" t="s">
        <v>58</v>
      </c>
      <c r="H28" s="19">
        <v>162594.18</v>
      </c>
      <c r="I28" s="19">
        <v>162594.18</v>
      </c>
      <c r="J28" s="28"/>
      <c r="K28" s="29"/>
      <c r="L28" s="30"/>
    </row>
    <row r="29" spans="3:12" ht="30" customHeight="1" x14ac:dyDescent="0.3">
      <c r="C29" s="24"/>
      <c r="D29" s="16"/>
      <c r="E29" s="17"/>
      <c r="F29" s="25" t="s">
        <v>59</v>
      </c>
      <c r="G29" s="27"/>
      <c r="H29" s="27">
        <f>SUM(H27:H28)</f>
        <v>802071.12999999989</v>
      </c>
      <c r="I29" s="27">
        <f>SUM(I27:I28)</f>
        <v>802071.12999999989</v>
      </c>
      <c r="J29" s="28" t="s">
        <v>14</v>
      </c>
      <c r="K29" s="29" t="s">
        <v>15</v>
      </c>
      <c r="L29" s="30" t="s">
        <v>16</v>
      </c>
    </row>
    <row r="30" spans="3:12" ht="30" customHeight="1" x14ac:dyDescent="0.3">
      <c r="C30" s="24">
        <v>15</v>
      </c>
      <c r="D30" s="16" t="s">
        <v>60</v>
      </c>
      <c r="E30" s="17">
        <v>45967</v>
      </c>
      <c r="F30" s="18" t="s">
        <v>61</v>
      </c>
      <c r="G30" s="19" t="s">
        <v>62</v>
      </c>
      <c r="H30" s="19">
        <v>82000.320000000007</v>
      </c>
      <c r="I30" s="19">
        <v>82000.320000000007</v>
      </c>
      <c r="J30" s="28" t="s">
        <v>14</v>
      </c>
      <c r="K30" s="29" t="s">
        <v>15</v>
      </c>
      <c r="L30" s="30" t="s">
        <v>16</v>
      </c>
    </row>
    <row r="31" spans="3:12" ht="30" customHeight="1" x14ac:dyDescent="0.3">
      <c r="C31" s="24"/>
      <c r="D31" s="16"/>
      <c r="E31" s="17"/>
      <c r="F31" s="25" t="s">
        <v>63</v>
      </c>
      <c r="G31" s="27"/>
      <c r="H31" s="27">
        <f>SUM(H30)</f>
        <v>82000.320000000007</v>
      </c>
      <c r="I31" s="27">
        <f>SUM(I30)</f>
        <v>82000.320000000007</v>
      </c>
      <c r="J31" s="28" t="s">
        <v>14</v>
      </c>
      <c r="K31" s="29" t="s">
        <v>15</v>
      </c>
      <c r="L31" s="30" t="s">
        <v>16</v>
      </c>
    </row>
    <row r="32" spans="3:12" ht="30" customHeight="1" x14ac:dyDescent="0.3">
      <c r="C32" s="24">
        <v>16</v>
      </c>
      <c r="D32" s="16" t="s">
        <v>64</v>
      </c>
      <c r="E32" s="17">
        <v>45978</v>
      </c>
      <c r="F32" s="18" t="s">
        <v>65</v>
      </c>
      <c r="G32" s="19" t="s">
        <v>66</v>
      </c>
      <c r="H32" s="19">
        <v>40800</v>
      </c>
      <c r="I32" s="19">
        <v>40800</v>
      </c>
      <c r="J32" s="28" t="s">
        <v>14</v>
      </c>
      <c r="K32" s="29" t="s">
        <v>15</v>
      </c>
      <c r="L32" s="30" t="s">
        <v>16</v>
      </c>
    </row>
    <row r="33" spans="3:12" ht="30" customHeight="1" x14ac:dyDescent="0.3">
      <c r="C33" s="24">
        <v>17</v>
      </c>
      <c r="D33" s="16" t="s">
        <v>67</v>
      </c>
      <c r="E33" s="17">
        <v>45978</v>
      </c>
      <c r="F33" s="18" t="s">
        <v>65</v>
      </c>
      <c r="G33" s="19" t="s">
        <v>66</v>
      </c>
      <c r="H33" s="19">
        <v>225000</v>
      </c>
      <c r="I33" s="19">
        <v>225000</v>
      </c>
      <c r="J33" s="28" t="s">
        <v>14</v>
      </c>
      <c r="K33" s="29" t="s">
        <v>15</v>
      </c>
      <c r="L33" s="30" t="s">
        <v>16</v>
      </c>
    </row>
    <row r="34" spans="3:12" ht="30" customHeight="1" x14ac:dyDescent="0.3">
      <c r="C34" s="24"/>
      <c r="D34" s="16"/>
      <c r="E34" s="17"/>
      <c r="F34" s="25" t="s">
        <v>68</v>
      </c>
      <c r="G34" s="27"/>
      <c r="H34" s="27">
        <f>SUM(H32:H33)</f>
        <v>265800</v>
      </c>
      <c r="I34" s="27">
        <f>SUM(I32:I33)</f>
        <v>265800</v>
      </c>
      <c r="J34" s="28" t="s">
        <v>14</v>
      </c>
      <c r="K34" s="29" t="s">
        <v>15</v>
      </c>
      <c r="L34" s="30" t="s">
        <v>16</v>
      </c>
    </row>
    <row r="35" spans="3:12" ht="30" customHeight="1" x14ac:dyDescent="0.3">
      <c r="C35" s="24">
        <v>18</v>
      </c>
      <c r="D35" s="16" t="s">
        <v>69</v>
      </c>
      <c r="E35" s="17">
        <v>45944</v>
      </c>
      <c r="F35" s="18" t="s">
        <v>70</v>
      </c>
      <c r="G35" s="19" t="s">
        <v>71</v>
      </c>
      <c r="H35" s="19">
        <v>216245</v>
      </c>
      <c r="I35" s="19">
        <v>216245</v>
      </c>
      <c r="J35" s="28" t="s">
        <v>14</v>
      </c>
      <c r="K35" s="29" t="s">
        <v>15</v>
      </c>
      <c r="L35" s="30" t="s">
        <v>16</v>
      </c>
    </row>
    <row r="36" spans="3:12" ht="30" customHeight="1" x14ac:dyDescent="0.3">
      <c r="C36" s="24"/>
      <c r="D36" s="16"/>
      <c r="E36" s="17"/>
      <c r="F36" s="25" t="s">
        <v>72</v>
      </c>
      <c r="G36" s="27"/>
      <c r="H36" s="27">
        <f>SUM(H35)</f>
        <v>216245</v>
      </c>
      <c r="I36" s="27">
        <f>SUM(I35)</f>
        <v>216245</v>
      </c>
      <c r="J36" s="28" t="s">
        <v>14</v>
      </c>
      <c r="K36" s="29" t="s">
        <v>15</v>
      </c>
      <c r="L36" s="30" t="s">
        <v>16</v>
      </c>
    </row>
    <row r="37" spans="3:12" ht="30" customHeight="1" x14ac:dyDescent="0.3">
      <c r="C37" s="24">
        <v>19</v>
      </c>
      <c r="D37" s="16" t="s">
        <v>73</v>
      </c>
      <c r="E37" s="17">
        <v>45965</v>
      </c>
      <c r="F37" s="18" t="s">
        <v>74</v>
      </c>
      <c r="G37" s="19" t="s">
        <v>75</v>
      </c>
      <c r="H37" s="19">
        <v>55600</v>
      </c>
      <c r="I37" s="19">
        <v>55600</v>
      </c>
      <c r="J37" s="28" t="s">
        <v>14</v>
      </c>
      <c r="K37" s="29" t="s">
        <v>15</v>
      </c>
      <c r="L37" s="30" t="s">
        <v>16</v>
      </c>
    </row>
    <row r="38" spans="3:12" ht="30" customHeight="1" x14ac:dyDescent="0.3">
      <c r="C38" s="24"/>
      <c r="D38" s="16"/>
      <c r="E38" s="17"/>
      <c r="F38" s="25" t="s">
        <v>76</v>
      </c>
      <c r="G38" s="26"/>
      <c r="H38" s="27">
        <f>SUM(H37)</f>
        <v>55600</v>
      </c>
      <c r="I38" s="27">
        <f>SUM(I37)</f>
        <v>55600</v>
      </c>
      <c r="J38" s="28" t="s">
        <v>14</v>
      </c>
      <c r="K38" s="29" t="s">
        <v>15</v>
      </c>
      <c r="L38" s="30" t="s">
        <v>16</v>
      </c>
    </row>
    <row r="39" spans="3:12" ht="30" customHeight="1" x14ac:dyDescent="0.3">
      <c r="C39" s="24">
        <v>20</v>
      </c>
      <c r="D39" s="16" t="s">
        <v>77</v>
      </c>
      <c r="E39" s="17">
        <v>45930</v>
      </c>
      <c r="F39" s="18" t="s">
        <v>78</v>
      </c>
      <c r="G39" s="19" t="s">
        <v>75</v>
      </c>
      <c r="H39" s="19">
        <v>258681</v>
      </c>
      <c r="I39" s="19">
        <v>258681</v>
      </c>
      <c r="J39" s="28" t="s">
        <v>14</v>
      </c>
      <c r="K39" s="29" t="s">
        <v>15</v>
      </c>
      <c r="L39" s="30" t="s">
        <v>16</v>
      </c>
    </row>
    <row r="40" spans="3:12" ht="30" customHeight="1" x14ac:dyDescent="0.3">
      <c r="C40" s="24"/>
      <c r="D40" s="16"/>
      <c r="E40" s="17"/>
      <c r="F40" s="25" t="s">
        <v>79</v>
      </c>
      <c r="G40" s="26"/>
      <c r="H40" s="27">
        <f>SUM(H39)</f>
        <v>258681</v>
      </c>
      <c r="I40" s="27">
        <f>SUM(I39)</f>
        <v>258681</v>
      </c>
      <c r="J40" s="28" t="s">
        <v>14</v>
      </c>
      <c r="K40" s="29" t="s">
        <v>15</v>
      </c>
      <c r="L40" s="30" t="s">
        <v>16</v>
      </c>
    </row>
    <row r="41" spans="3:12" ht="30" customHeight="1" x14ac:dyDescent="0.3">
      <c r="C41" s="24">
        <v>21</v>
      </c>
      <c r="D41" s="16" t="s">
        <v>80</v>
      </c>
      <c r="E41" s="17">
        <v>45972</v>
      </c>
      <c r="F41" s="18" t="s">
        <v>81</v>
      </c>
      <c r="G41" s="19" t="s">
        <v>82</v>
      </c>
      <c r="H41" s="19">
        <v>76464</v>
      </c>
      <c r="I41" s="19">
        <v>76464</v>
      </c>
      <c r="J41" s="28" t="s">
        <v>14</v>
      </c>
      <c r="K41" s="29" t="s">
        <v>15</v>
      </c>
      <c r="L41" s="30" t="s">
        <v>16</v>
      </c>
    </row>
    <row r="42" spans="3:12" ht="30" customHeight="1" x14ac:dyDescent="0.3">
      <c r="C42" s="24"/>
      <c r="D42" s="16"/>
      <c r="E42" s="17"/>
      <c r="F42" s="25" t="s">
        <v>83</v>
      </c>
      <c r="G42" s="27"/>
      <c r="H42" s="27">
        <f>SUM(H41:H41)</f>
        <v>76464</v>
      </c>
      <c r="I42" s="27">
        <f>SUM(I41:I41)</f>
        <v>76464</v>
      </c>
      <c r="J42" s="28" t="s">
        <v>14</v>
      </c>
      <c r="K42" s="29" t="s">
        <v>15</v>
      </c>
      <c r="L42" s="30" t="s">
        <v>16</v>
      </c>
    </row>
    <row r="43" spans="3:12" ht="30" customHeight="1" x14ac:dyDescent="0.3">
      <c r="C43" s="24">
        <v>22</v>
      </c>
      <c r="D43" s="16" t="s">
        <v>84</v>
      </c>
      <c r="E43" s="17">
        <v>45936</v>
      </c>
      <c r="F43" s="18" t="s">
        <v>85</v>
      </c>
      <c r="G43" s="19" t="s">
        <v>86</v>
      </c>
      <c r="H43" s="19">
        <v>1110852</v>
      </c>
      <c r="I43" s="19">
        <v>1110852</v>
      </c>
      <c r="J43" s="28" t="s">
        <v>14</v>
      </c>
      <c r="K43" s="29" t="s">
        <v>15</v>
      </c>
      <c r="L43" s="30" t="s">
        <v>16</v>
      </c>
    </row>
    <row r="44" spans="3:12" ht="30" customHeight="1" x14ac:dyDescent="0.3">
      <c r="C44" s="24">
        <v>23</v>
      </c>
      <c r="D44" s="16" t="s">
        <v>87</v>
      </c>
      <c r="E44" s="17">
        <v>45985</v>
      </c>
      <c r="F44" s="18" t="s">
        <v>85</v>
      </c>
      <c r="G44" s="19" t="s">
        <v>86</v>
      </c>
      <c r="H44" s="19">
        <v>100300</v>
      </c>
      <c r="I44" s="19">
        <v>100300</v>
      </c>
      <c r="J44" s="28" t="s">
        <v>14</v>
      </c>
      <c r="K44" s="29" t="s">
        <v>15</v>
      </c>
      <c r="L44" s="30" t="s">
        <v>16</v>
      </c>
    </row>
    <row r="45" spans="3:12" ht="30" customHeight="1" x14ac:dyDescent="0.3">
      <c r="C45" s="24">
        <v>24</v>
      </c>
      <c r="D45" s="16" t="s">
        <v>88</v>
      </c>
      <c r="E45" s="17">
        <v>45972</v>
      </c>
      <c r="F45" s="18" t="s">
        <v>85</v>
      </c>
      <c r="G45" s="19" t="s">
        <v>86</v>
      </c>
      <c r="H45" s="19">
        <v>166380</v>
      </c>
      <c r="I45" s="19">
        <v>166380</v>
      </c>
      <c r="J45" s="28" t="s">
        <v>14</v>
      </c>
      <c r="K45" s="29" t="s">
        <v>15</v>
      </c>
      <c r="L45" s="30" t="s">
        <v>16</v>
      </c>
    </row>
    <row r="46" spans="3:12" ht="30" customHeight="1" x14ac:dyDescent="0.3">
      <c r="C46" s="24">
        <v>25</v>
      </c>
      <c r="D46" s="16" t="s">
        <v>89</v>
      </c>
      <c r="E46" s="17">
        <v>45938</v>
      </c>
      <c r="F46" s="18" t="s">
        <v>85</v>
      </c>
      <c r="G46" s="19" t="s">
        <v>86</v>
      </c>
      <c r="H46" s="19">
        <v>79060</v>
      </c>
      <c r="I46" s="19">
        <v>79060</v>
      </c>
      <c r="J46" s="28" t="s">
        <v>14</v>
      </c>
      <c r="K46" s="29" t="s">
        <v>15</v>
      </c>
      <c r="L46" s="30" t="s">
        <v>16</v>
      </c>
    </row>
    <row r="47" spans="3:12" ht="30" customHeight="1" x14ac:dyDescent="0.3">
      <c r="C47" s="24"/>
      <c r="D47" s="16"/>
      <c r="E47" s="17"/>
      <c r="F47" s="25" t="s">
        <v>90</v>
      </c>
      <c r="G47" s="27"/>
      <c r="H47" s="27">
        <f>SUM(H43:H46)</f>
        <v>1456592</v>
      </c>
      <c r="I47" s="27">
        <f>SUM(I43:I46)</f>
        <v>1456592</v>
      </c>
      <c r="J47" s="28" t="s">
        <v>14</v>
      </c>
      <c r="K47" s="29" t="s">
        <v>15</v>
      </c>
      <c r="L47" s="30" t="s">
        <v>16</v>
      </c>
    </row>
    <row r="48" spans="3:12" ht="30" customHeight="1" x14ac:dyDescent="0.3">
      <c r="C48" s="24">
        <v>26</v>
      </c>
      <c r="D48" s="16" t="s">
        <v>91</v>
      </c>
      <c r="E48" s="17">
        <v>45988</v>
      </c>
      <c r="F48" s="18" t="s">
        <v>92</v>
      </c>
      <c r="G48" s="19" t="s">
        <v>66</v>
      </c>
      <c r="H48" s="19">
        <v>168300</v>
      </c>
      <c r="I48" s="19">
        <v>168300</v>
      </c>
      <c r="J48" s="28" t="s">
        <v>14</v>
      </c>
      <c r="K48" s="29" t="s">
        <v>15</v>
      </c>
      <c r="L48" s="30" t="s">
        <v>16</v>
      </c>
    </row>
    <row r="49" spans="3:12" ht="30" customHeight="1" x14ac:dyDescent="0.3">
      <c r="C49" s="24"/>
      <c r="D49" s="16"/>
      <c r="E49" s="17"/>
      <c r="F49" s="25" t="s">
        <v>93</v>
      </c>
      <c r="G49" s="27"/>
      <c r="H49" s="27">
        <f>SUM(H48)</f>
        <v>168300</v>
      </c>
      <c r="I49" s="27">
        <f>SUM(I48)</f>
        <v>168300</v>
      </c>
      <c r="J49" s="28" t="s">
        <v>14</v>
      </c>
      <c r="K49" s="29" t="s">
        <v>15</v>
      </c>
      <c r="L49" s="30" t="s">
        <v>16</v>
      </c>
    </row>
    <row r="50" spans="3:12" ht="30" customHeight="1" x14ac:dyDescent="0.3">
      <c r="C50" s="24">
        <v>27</v>
      </c>
      <c r="D50" s="16" t="s">
        <v>94</v>
      </c>
      <c r="E50" s="17">
        <v>45957</v>
      </c>
      <c r="F50" s="18" t="s">
        <v>95</v>
      </c>
      <c r="G50" s="19" t="s">
        <v>96</v>
      </c>
      <c r="H50" s="19">
        <v>84582.399999999994</v>
      </c>
      <c r="I50" s="19">
        <v>84582.399999999994</v>
      </c>
      <c r="J50" s="28" t="s">
        <v>14</v>
      </c>
      <c r="K50" s="29" t="s">
        <v>15</v>
      </c>
      <c r="L50" s="30" t="s">
        <v>16</v>
      </c>
    </row>
    <row r="51" spans="3:12" ht="30" customHeight="1" x14ac:dyDescent="0.3">
      <c r="C51" s="24">
        <v>28</v>
      </c>
      <c r="D51" s="16" t="s">
        <v>97</v>
      </c>
      <c r="E51" s="17">
        <v>45974</v>
      </c>
      <c r="F51" s="18" t="s">
        <v>95</v>
      </c>
      <c r="G51" s="19" t="s">
        <v>66</v>
      </c>
      <c r="H51" s="19">
        <v>45860</v>
      </c>
      <c r="I51" s="19">
        <v>45860</v>
      </c>
      <c r="J51" s="28" t="s">
        <v>14</v>
      </c>
      <c r="K51" s="29" t="s">
        <v>15</v>
      </c>
      <c r="L51" s="30" t="s">
        <v>16</v>
      </c>
    </row>
    <row r="52" spans="3:12" ht="30" customHeight="1" x14ac:dyDescent="0.3">
      <c r="C52" s="24">
        <v>29</v>
      </c>
      <c r="D52" s="16" t="s">
        <v>98</v>
      </c>
      <c r="E52" s="17">
        <v>45974</v>
      </c>
      <c r="F52" s="18" t="s">
        <v>95</v>
      </c>
      <c r="G52" s="19" t="s">
        <v>66</v>
      </c>
      <c r="H52" s="19">
        <v>204712</v>
      </c>
      <c r="I52" s="19">
        <v>204712</v>
      </c>
      <c r="J52" s="28" t="s">
        <v>14</v>
      </c>
      <c r="K52" s="29" t="s">
        <v>15</v>
      </c>
      <c r="L52" s="30" t="s">
        <v>16</v>
      </c>
    </row>
    <row r="53" spans="3:12" ht="30" customHeight="1" x14ac:dyDescent="0.3">
      <c r="C53" s="24">
        <v>30</v>
      </c>
      <c r="D53" s="16" t="s">
        <v>99</v>
      </c>
      <c r="E53" s="17">
        <v>45974</v>
      </c>
      <c r="F53" s="18" t="s">
        <v>95</v>
      </c>
      <c r="G53" s="19" t="s">
        <v>66</v>
      </c>
      <c r="H53" s="19">
        <v>143935</v>
      </c>
      <c r="I53" s="19">
        <v>143935</v>
      </c>
      <c r="J53" s="28" t="s">
        <v>14</v>
      </c>
      <c r="K53" s="29" t="s">
        <v>15</v>
      </c>
      <c r="L53" s="30" t="s">
        <v>16</v>
      </c>
    </row>
    <row r="54" spans="3:12" ht="30" customHeight="1" x14ac:dyDescent="0.3">
      <c r="C54" s="24"/>
      <c r="D54" s="16"/>
      <c r="E54" s="17"/>
      <c r="F54" s="25" t="s">
        <v>100</v>
      </c>
      <c r="G54" s="27"/>
      <c r="H54" s="27">
        <f>SUM(H50:H53)</f>
        <v>479089.4</v>
      </c>
      <c r="I54" s="27">
        <f>SUM(I50:I53)</f>
        <v>479089.4</v>
      </c>
      <c r="J54" s="28" t="s">
        <v>14</v>
      </c>
      <c r="K54" s="29" t="s">
        <v>15</v>
      </c>
      <c r="L54" s="30" t="s">
        <v>16</v>
      </c>
    </row>
    <row r="55" spans="3:12" ht="30" customHeight="1" x14ac:dyDescent="0.3">
      <c r="C55" s="24">
        <v>31</v>
      </c>
      <c r="D55" s="16" t="s">
        <v>101</v>
      </c>
      <c r="E55" s="17">
        <v>45985</v>
      </c>
      <c r="F55" s="18" t="s">
        <v>102</v>
      </c>
      <c r="G55" s="19" t="s">
        <v>103</v>
      </c>
      <c r="H55" s="19">
        <v>272780.59999999998</v>
      </c>
      <c r="I55" s="19">
        <v>272780.59999999998</v>
      </c>
      <c r="J55" s="28" t="s">
        <v>14</v>
      </c>
      <c r="K55" s="29" t="s">
        <v>15</v>
      </c>
      <c r="L55" s="30" t="s">
        <v>16</v>
      </c>
    </row>
    <row r="56" spans="3:12" ht="30" customHeight="1" x14ac:dyDescent="0.3">
      <c r="C56" s="24"/>
      <c r="D56" s="16"/>
      <c r="E56" s="17"/>
      <c r="F56" s="25" t="s">
        <v>104</v>
      </c>
      <c r="G56" s="27"/>
      <c r="H56" s="27">
        <f>SUM(H55:H55)</f>
        <v>272780.59999999998</v>
      </c>
      <c r="I56" s="27">
        <f>SUM(I55:I55)</f>
        <v>272780.59999999998</v>
      </c>
      <c r="J56" s="28" t="s">
        <v>14</v>
      </c>
      <c r="K56" s="29" t="s">
        <v>15</v>
      </c>
      <c r="L56" s="30" t="s">
        <v>16</v>
      </c>
    </row>
    <row r="57" spans="3:12" ht="30" customHeight="1" x14ac:dyDescent="0.3">
      <c r="C57" s="24">
        <v>32</v>
      </c>
      <c r="D57" s="16" t="s">
        <v>105</v>
      </c>
      <c r="E57" s="17">
        <v>45943</v>
      </c>
      <c r="F57" s="18" t="s">
        <v>106</v>
      </c>
      <c r="G57" s="19" t="s">
        <v>107</v>
      </c>
      <c r="H57" s="19">
        <v>16170</v>
      </c>
      <c r="I57" s="19">
        <v>16170</v>
      </c>
      <c r="J57" s="28" t="s">
        <v>14</v>
      </c>
      <c r="K57" s="29" t="s">
        <v>15</v>
      </c>
      <c r="L57" s="30" t="s">
        <v>16</v>
      </c>
    </row>
    <row r="58" spans="3:12" ht="30" customHeight="1" x14ac:dyDescent="0.3">
      <c r="C58" s="24">
        <v>33</v>
      </c>
      <c r="D58" s="16" t="s">
        <v>108</v>
      </c>
      <c r="E58" s="17">
        <v>45952</v>
      </c>
      <c r="F58" s="18" t="s">
        <v>106</v>
      </c>
      <c r="G58" s="19" t="s">
        <v>109</v>
      </c>
      <c r="H58" s="19">
        <v>11620</v>
      </c>
      <c r="I58" s="19">
        <v>11620</v>
      </c>
      <c r="J58" s="28" t="s">
        <v>14</v>
      </c>
      <c r="K58" s="29" t="s">
        <v>15</v>
      </c>
      <c r="L58" s="30" t="s">
        <v>16</v>
      </c>
    </row>
    <row r="59" spans="3:12" ht="30" customHeight="1" x14ac:dyDescent="0.3">
      <c r="C59" s="24">
        <v>34</v>
      </c>
      <c r="D59" s="16" t="s">
        <v>110</v>
      </c>
      <c r="E59" s="17">
        <v>45953</v>
      </c>
      <c r="F59" s="18" t="s">
        <v>106</v>
      </c>
      <c r="G59" s="19" t="s">
        <v>109</v>
      </c>
      <c r="H59" s="19">
        <v>60880</v>
      </c>
      <c r="I59" s="19">
        <v>60880</v>
      </c>
      <c r="J59" s="28" t="s">
        <v>14</v>
      </c>
      <c r="K59" s="29" t="s">
        <v>15</v>
      </c>
      <c r="L59" s="30" t="s">
        <v>16</v>
      </c>
    </row>
    <row r="60" spans="3:12" ht="30" customHeight="1" x14ac:dyDescent="0.3">
      <c r="C60" s="24">
        <v>35</v>
      </c>
      <c r="D60" s="16" t="s">
        <v>111</v>
      </c>
      <c r="E60" s="17">
        <v>45953</v>
      </c>
      <c r="F60" s="18" t="s">
        <v>106</v>
      </c>
      <c r="G60" s="19" t="s">
        <v>109</v>
      </c>
      <c r="H60" s="19">
        <v>30240</v>
      </c>
      <c r="I60" s="19">
        <v>30240</v>
      </c>
      <c r="J60" s="28" t="s">
        <v>14</v>
      </c>
      <c r="K60" s="29" t="s">
        <v>15</v>
      </c>
      <c r="L60" s="30" t="s">
        <v>16</v>
      </c>
    </row>
    <row r="61" spans="3:12" ht="30" customHeight="1" x14ac:dyDescent="0.3">
      <c r="C61" s="24">
        <v>36</v>
      </c>
      <c r="D61" s="16" t="s">
        <v>112</v>
      </c>
      <c r="E61" s="17">
        <v>45953</v>
      </c>
      <c r="F61" s="18" t="s">
        <v>106</v>
      </c>
      <c r="G61" s="19" t="s">
        <v>109</v>
      </c>
      <c r="H61" s="19">
        <v>24160</v>
      </c>
      <c r="I61" s="19">
        <v>24160</v>
      </c>
      <c r="J61" s="28" t="s">
        <v>14</v>
      </c>
      <c r="K61" s="29" t="s">
        <v>15</v>
      </c>
      <c r="L61" s="30" t="s">
        <v>16</v>
      </c>
    </row>
    <row r="62" spans="3:12" ht="30" customHeight="1" x14ac:dyDescent="0.3">
      <c r="C62" s="24">
        <v>37</v>
      </c>
      <c r="D62" s="16" t="s">
        <v>113</v>
      </c>
      <c r="E62" s="17">
        <v>45957</v>
      </c>
      <c r="F62" s="18" t="s">
        <v>106</v>
      </c>
      <c r="G62" s="19" t="s">
        <v>107</v>
      </c>
      <c r="H62" s="19">
        <v>13550</v>
      </c>
      <c r="I62" s="19">
        <v>13550</v>
      </c>
      <c r="J62" s="28" t="s">
        <v>14</v>
      </c>
      <c r="K62" s="29" t="s">
        <v>15</v>
      </c>
      <c r="L62" s="30" t="s">
        <v>16</v>
      </c>
    </row>
    <row r="63" spans="3:12" ht="30" customHeight="1" x14ac:dyDescent="0.3">
      <c r="C63" s="24">
        <v>38</v>
      </c>
      <c r="D63" s="16" t="s">
        <v>114</v>
      </c>
      <c r="E63" s="17">
        <v>45965</v>
      </c>
      <c r="F63" s="18" t="s">
        <v>106</v>
      </c>
      <c r="G63" s="19" t="s">
        <v>107</v>
      </c>
      <c r="H63" s="19">
        <v>3300</v>
      </c>
      <c r="I63" s="19">
        <v>3300</v>
      </c>
      <c r="J63" s="28" t="s">
        <v>14</v>
      </c>
      <c r="K63" s="29" t="s">
        <v>15</v>
      </c>
      <c r="L63" s="30" t="s">
        <v>16</v>
      </c>
    </row>
    <row r="64" spans="3:12" ht="30" customHeight="1" x14ac:dyDescent="0.3">
      <c r="C64" s="24">
        <v>39</v>
      </c>
      <c r="D64" s="16" t="s">
        <v>115</v>
      </c>
      <c r="E64" s="17">
        <v>45985</v>
      </c>
      <c r="F64" s="18" t="s">
        <v>106</v>
      </c>
      <c r="G64" s="19" t="s">
        <v>116</v>
      </c>
      <c r="H64" s="19">
        <v>7250</v>
      </c>
      <c r="I64" s="19">
        <v>7250</v>
      </c>
      <c r="J64" s="28" t="s">
        <v>14</v>
      </c>
      <c r="K64" s="29" t="s">
        <v>15</v>
      </c>
      <c r="L64" s="30" t="s">
        <v>16</v>
      </c>
    </row>
    <row r="65" spans="3:12" ht="30" customHeight="1" x14ac:dyDescent="0.3">
      <c r="C65" s="24"/>
      <c r="D65" s="16"/>
      <c r="E65" s="17"/>
      <c r="F65" s="25" t="s">
        <v>117</v>
      </c>
      <c r="G65" s="26"/>
      <c r="H65" s="27">
        <f>SUM(H57:H64)</f>
        <v>167170</v>
      </c>
      <c r="I65" s="27">
        <f>SUM(I57:I64)</f>
        <v>167170</v>
      </c>
      <c r="J65" s="28" t="s">
        <v>14</v>
      </c>
      <c r="K65" s="29" t="s">
        <v>15</v>
      </c>
      <c r="L65" s="30" t="s">
        <v>16</v>
      </c>
    </row>
    <row r="66" spans="3:12" ht="30" customHeight="1" x14ac:dyDescent="0.3">
      <c r="C66" s="24">
        <v>40</v>
      </c>
      <c r="D66" s="16" t="s">
        <v>118</v>
      </c>
      <c r="E66" s="17">
        <v>45931</v>
      </c>
      <c r="F66" s="18" t="s">
        <v>119</v>
      </c>
      <c r="G66" s="19" t="s">
        <v>120</v>
      </c>
      <c r="H66" s="19">
        <v>677168.96</v>
      </c>
      <c r="I66" s="19">
        <v>677168.96</v>
      </c>
      <c r="J66" s="28" t="s">
        <v>14</v>
      </c>
      <c r="K66" s="29" t="s">
        <v>15</v>
      </c>
      <c r="L66" s="30" t="s">
        <v>16</v>
      </c>
    </row>
    <row r="67" spans="3:12" ht="30" customHeight="1" x14ac:dyDescent="0.3">
      <c r="C67" s="24">
        <v>41</v>
      </c>
      <c r="D67" s="16" t="s">
        <v>121</v>
      </c>
      <c r="E67" s="17">
        <v>45979</v>
      </c>
      <c r="F67" s="18" t="s">
        <v>119</v>
      </c>
      <c r="G67" s="19" t="s">
        <v>122</v>
      </c>
      <c r="H67" s="19">
        <v>309147.02</v>
      </c>
      <c r="I67" s="19">
        <v>309147.02</v>
      </c>
      <c r="J67" s="28" t="s">
        <v>14</v>
      </c>
      <c r="K67" s="29" t="s">
        <v>15</v>
      </c>
      <c r="L67" s="30" t="s">
        <v>16</v>
      </c>
    </row>
    <row r="68" spans="3:12" ht="30" customHeight="1" x14ac:dyDescent="0.3">
      <c r="C68" s="24">
        <v>42</v>
      </c>
      <c r="D68" s="16" t="s">
        <v>123</v>
      </c>
      <c r="E68" s="17">
        <v>45979</v>
      </c>
      <c r="F68" s="18" t="s">
        <v>119</v>
      </c>
      <c r="G68" s="19" t="s">
        <v>124</v>
      </c>
      <c r="H68" s="19">
        <v>116820</v>
      </c>
      <c r="I68" s="19">
        <v>116820</v>
      </c>
      <c r="J68" s="28" t="s">
        <v>14</v>
      </c>
      <c r="K68" s="29" t="s">
        <v>15</v>
      </c>
      <c r="L68" s="30" t="s">
        <v>16</v>
      </c>
    </row>
    <row r="69" spans="3:12" ht="30" customHeight="1" x14ac:dyDescent="0.3">
      <c r="C69" s="24">
        <v>43</v>
      </c>
      <c r="D69" s="16" t="s">
        <v>125</v>
      </c>
      <c r="E69" s="17">
        <v>45979</v>
      </c>
      <c r="F69" s="18" t="s">
        <v>119</v>
      </c>
      <c r="G69" s="19" t="s">
        <v>66</v>
      </c>
      <c r="H69" s="19">
        <v>18500</v>
      </c>
      <c r="I69" s="19">
        <v>18500</v>
      </c>
      <c r="J69" s="28" t="s">
        <v>14</v>
      </c>
      <c r="K69" s="29" t="s">
        <v>15</v>
      </c>
      <c r="L69" s="30" t="s">
        <v>16</v>
      </c>
    </row>
    <row r="70" spans="3:12" ht="30" customHeight="1" x14ac:dyDescent="0.3">
      <c r="C70" s="31"/>
      <c r="D70" s="16"/>
      <c r="E70" s="17"/>
      <c r="F70" s="25" t="s">
        <v>126</v>
      </c>
      <c r="G70" s="26"/>
      <c r="H70" s="27">
        <f>SUM(H66:H69)</f>
        <v>1121635.98</v>
      </c>
      <c r="I70" s="27">
        <f>SUM(I66:I69)</f>
        <v>1121635.98</v>
      </c>
      <c r="J70" s="28" t="s">
        <v>14</v>
      </c>
      <c r="K70" s="29" t="s">
        <v>15</v>
      </c>
      <c r="L70" s="30" t="s">
        <v>16</v>
      </c>
    </row>
    <row r="71" spans="3:12" ht="30" customHeight="1" x14ac:dyDescent="0.3">
      <c r="C71" s="24">
        <v>44</v>
      </c>
      <c r="D71" s="16" t="s">
        <v>127</v>
      </c>
      <c r="E71" s="17">
        <v>45946</v>
      </c>
      <c r="F71" s="18" t="s">
        <v>128</v>
      </c>
      <c r="G71" s="19" t="s">
        <v>129</v>
      </c>
      <c r="H71" s="19">
        <v>14005.42</v>
      </c>
      <c r="I71" s="19">
        <v>14005.42</v>
      </c>
      <c r="J71" s="28" t="s">
        <v>14</v>
      </c>
      <c r="K71" s="29" t="s">
        <v>15</v>
      </c>
      <c r="L71" s="30" t="s">
        <v>16</v>
      </c>
    </row>
    <row r="72" spans="3:12" ht="30" customHeight="1" x14ac:dyDescent="0.3">
      <c r="C72" s="24"/>
      <c r="D72" s="16"/>
      <c r="E72" s="17"/>
      <c r="F72" s="25" t="s">
        <v>130</v>
      </c>
      <c r="G72" s="26"/>
      <c r="H72" s="27">
        <f>SUM(H71:H71)</f>
        <v>14005.42</v>
      </c>
      <c r="I72" s="27">
        <f>SUM(I71:I71)</f>
        <v>14005.42</v>
      </c>
      <c r="J72" s="28" t="s">
        <v>14</v>
      </c>
      <c r="K72" s="29" t="s">
        <v>15</v>
      </c>
      <c r="L72" s="30" t="s">
        <v>16</v>
      </c>
    </row>
    <row r="73" spans="3:12" ht="30" customHeight="1" x14ac:dyDescent="0.3">
      <c r="C73" s="24">
        <v>45</v>
      </c>
      <c r="D73" s="16" t="s">
        <v>131</v>
      </c>
      <c r="E73" s="17">
        <v>45965</v>
      </c>
      <c r="F73" s="18" t="s">
        <v>132</v>
      </c>
      <c r="G73" s="19" t="s">
        <v>62</v>
      </c>
      <c r="H73" s="19">
        <v>29618</v>
      </c>
      <c r="I73" s="19">
        <v>29618</v>
      </c>
      <c r="J73" s="28" t="s">
        <v>14</v>
      </c>
      <c r="K73" s="29" t="s">
        <v>15</v>
      </c>
      <c r="L73" s="30" t="s">
        <v>16</v>
      </c>
    </row>
    <row r="74" spans="3:12" ht="30" customHeight="1" x14ac:dyDescent="0.3">
      <c r="C74" s="24">
        <v>46</v>
      </c>
      <c r="D74" s="16" t="s">
        <v>133</v>
      </c>
      <c r="E74" s="17">
        <v>45972</v>
      </c>
      <c r="F74" s="18" t="s">
        <v>132</v>
      </c>
      <c r="G74" s="19" t="s">
        <v>62</v>
      </c>
      <c r="H74" s="19">
        <v>304963.7</v>
      </c>
      <c r="I74" s="19">
        <v>304963.7</v>
      </c>
      <c r="J74" s="28" t="s">
        <v>14</v>
      </c>
      <c r="K74" s="29" t="s">
        <v>15</v>
      </c>
      <c r="L74" s="30" t="s">
        <v>16</v>
      </c>
    </row>
    <row r="75" spans="3:12" ht="30" customHeight="1" x14ac:dyDescent="0.3">
      <c r="C75" s="24"/>
      <c r="D75" s="16"/>
      <c r="E75" s="17"/>
      <c r="F75" s="25" t="s">
        <v>134</v>
      </c>
      <c r="G75" s="26"/>
      <c r="H75" s="27">
        <f>SUM(H73:H74)</f>
        <v>334581.7</v>
      </c>
      <c r="I75" s="27">
        <f>SUM(I73:I74)</f>
        <v>334581.7</v>
      </c>
      <c r="J75" s="28" t="s">
        <v>14</v>
      </c>
      <c r="K75" s="29" t="s">
        <v>15</v>
      </c>
      <c r="L75" s="30" t="s">
        <v>16</v>
      </c>
    </row>
    <row r="76" spans="3:12" ht="30" customHeight="1" x14ac:dyDescent="0.3">
      <c r="C76" s="24">
        <v>47</v>
      </c>
      <c r="D76" s="16" t="s">
        <v>135</v>
      </c>
      <c r="E76" s="17">
        <v>45931</v>
      </c>
      <c r="F76" s="18" t="s">
        <v>136</v>
      </c>
      <c r="G76" s="19" t="s">
        <v>137</v>
      </c>
      <c r="H76" s="19">
        <v>10620</v>
      </c>
      <c r="I76" s="19">
        <v>10620</v>
      </c>
      <c r="J76" s="28" t="s">
        <v>14</v>
      </c>
      <c r="K76" s="29" t="s">
        <v>15</v>
      </c>
      <c r="L76" s="30" t="s">
        <v>16</v>
      </c>
    </row>
    <row r="77" spans="3:12" ht="30" customHeight="1" x14ac:dyDescent="0.3">
      <c r="C77" s="24">
        <v>48</v>
      </c>
      <c r="D77" s="16" t="s">
        <v>138</v>
      </c>
      <c r="E77" s="17">
        <v>45958</v>
      </c>
      <c r="F77" s="18" t="s">
        <v>136</v>
      </c>
      <c r="G77" s="19" t="s">
        <v>139</v>
      </c>
      <c r="H77" s="19">
        <v>17110</v>
      </c>
      <c r="I77" s="19">
        <v>17110</v>
      </c>
      <c r="J77" s="28" t="s">
        <v>14</v>
      </c>
      <c r="K77" s="29" t="s">
        <v>15</v>
      </c>
      <c r="L77" s="30" t="s">
        <v>16</v>
      </c>
    </row>
    <row r="78" spans="3:12" ht="30" customHeight="1" x14ac:dyDescent="0.3">
      <c r="C78" s="24">
        <v>49</v>
      </c>
      <c r="D78" s="16" t="s">
        <v>140</v>
      </c>
      <c r="E78" s="17">
        <v>45959</v>
      </c>
      <c r="F78" s="18" t="s">
        <v>136</v>
      </c>
      <c r="G78" s="19" t="s">
        <v>141</v>
      </c>
      <c r="H78" s="19">
        <v>23010</v>
      </c>
      <c r="I78" s="19">
        <v>23010</v>
      </c>
      <c r="J78" s="28" t="s">
        <v>14</v>
      </c>
      <c r="K78" s="29" t="s">
        <v>15</v>
      </c>
      <c r="L78" s="30" t="s">
        <v>16</v>
      </c>
    </row>
    <row r="79" spans="3:12" ht="30" customHeight="1" x14ac:dyDescent="0.3">
      <c r="C79" s="24">
        <v>50</v>
      </c>
      <c r="D79" s="16" t="s">
        <v>142</v>
      </c>
      <c r="E79" s="17">
        <v>45968</v>
      </c>
      <c r="F79" s="18" t="s">
        <v>136</v>
      </c>
      <c r="G79" s="19" t="s">
        <v>139</v>
      </c>
      <c r="H79" s="19">
        <v>31565</v>
      </c>
      <c r="I79" s="19">
        <v>31565</v>
      </c>
      <c r="J79" s="28" t="s">
        <v>14</v>
      </c>
      <c r="K79" s="29" t="s">
        <v>15</v>
      </c>
      <c r="L79" s="30" t="s">
        <v>16</v>
      </c>
    </row>
    <row r="80" spans="3:12" ht="30" customHeight="1" x14ac:dyDescent="0.3">
      <c r="C80" s="24">
        <v>51</v>
      </c>
      <c r="D80" s="16" t="s">
        <v>143</v>
      </c>
      <c r="E80" s="17">
        <v>45974</v>
      </c>
      <c r="F80" s="18" t="s">
        <v>136</v>
      </c>
      <c r="G80" s="19" t="s">
        <v>139</v>
      </c>
      <c r="H80" s="19">
        <v>50740</v>
      </c>
      <c r="I80" s="19">
        <v>50740</v>
      </c>
      <c r="J80" s="28" t="s">
        <v>14</v>
      </c>
      <c r="K80" s="29" t="s">
        <v>15</v>
      </c>
      <c r="L80" s="30" t="s">
        <v>16</v>
      </c>
    </row>
    <row r="81" spans="3:12" ht="30" customHeight="1" x14ac:dyDescent="0.3">
      <c r="C81" s="24">
        <v>52</v>
      </c>
      <c r="D81" s="16" t="s">
        <v>144</v>
      </c>
      <c r="E81" s="17">
        <v>45975</v>
      </c>
      <c r="F81" s="18" t="s">
        <v>136</v>
      </c>
      <c r="G81" s="19" t="s">
        <v>141</v>
      </c>
      <c r="H81" s="19">
        <v>33335</v>
      </c>
      <c r="I81" s="19">
        <v>33335</v>
      </c>
      <c r="J81" s="28" t="s">
        <v>14</v>
      </c>
      <c r="K81" s="29" t="s">
        <v>15</v>
      </c>
      <c r="L81" s="30" t="s">
        <v>16</v>
      </c>
    </row>
    <row r="82" spans="3:12" ht="30" customHeight="1" x14ac:dyDescent="0.3">
      <c r="C82" s="24"/>
      <c r="D82" s="16"/>
      <c r="E82" s="17"/>
      <c r="F82" s="25" t="s">
        <v>145</v>
      </c>
      <c r="G82" s="27"/>
      <c r="H82" s="27">
        <f>SUM(H76:H81)</f>
        <v>166380</v>
      </c>
      <c r="I82" s="27">
        <f>SUM(I76:I81)</f>
        <v>166380</v>
      </c>
      <c r="J82" s="28" t="s">
        <v>14</v>
      </c>
      <c r="K82" s="29" t="s">
        <v>15</v>
      </c>
      <c r="L82" s="30" t="s">
        <v>16</v>
      </c>
    </row>
    <row r="83" spans="3:12" ht="30" customHeight="1" x14ac:dyDescent="0.3">
      <c r="C83" s="24">
        <v>53</v>
      </c>
      <c r="D83" s="16" t="s">
        <v>146</v>
      </c>
      <c r="E83" s="17">
        <v>45964</v>
      </c>
      <c r="F83" s="18" t="s">
        <v>147</v>
      </c>
      <c r="G83" s="19" t="s">
        <v>58</v>
      </c>
      <c r="H83" s="19">
        <v>1087000</v>
      </c>
      <c r="I83" s="19">
        <v>1087000</v>
      </c>
      <c r="J83" s="28" t="s">
        <v>14</v>
      </c>
      <c r="K83" s="29" t="s">
        <v>15</v>
      </c>
      <c r="L83" s="30" t="s">
        <v>16</v>
      </c>
    </row>
    <row r="84" spans="3:12" ht="30" customHeight="1" x14ac:dyDescent="0.3">
      <c r="C84" s="24">
        <v>54</v>
      </c>
      <c r="D84" s="16" t="s">
        <v>148</v>
      </c>
      <c r="E84" s="17">
        <v>45973</v>
      </c>
      <c r="F84" s="18" t="s">
        <v>147</v>
      </c>
      <c r="G84" s="19" t="s">
        <v>58</v>
      </c>
      <c r="H84" s="19">
        <v>1769950</v>
      </c>
      <c r="I84" s="19">
        <v>1769950</v>
      </c>
      <c r="J84" s="28" t="s">
        <v>14</v>
      </c>
      <c r="K84" s="29" t="s">
        <v>15</v>
      </c>
      <c r="L84" s="30" t="s">
        <v>16</v>
      </c>
    </row>
    <row r="85" spans="3:12" ht="30" customHeight="1" x14ac:dyDescent="0.3">
      <c r="C85" s="24"/>
      <c r="D85" s="16"/>
      <c r="E85" s="17"/>
      <c r="F85" s="25" t="s">
        <v>149</v>
      </c>
      <c r="G85" s="27"/>
      <c r="H85" s="27">
        <f>SUM(H83:H84)</f>
        <v>2856950</v>
      </c>
      <c r="I85" s="27">
        <f>SUM(I83:I84)</f>
        <v>2856950</v>
      </c>
      <c r="J85" s="28" t="s">
        <v>14</v>
      </c>
      <c r="K85" s="29" t="s">
        <v>15</v>
      </c>
      <c r="L85" s="30" t="s">
        <v>16</v>
      </c>
    </row>
    <row r="86" spans="3:12" ht="30" customHeight="1" x14ac:dyDescent="0.3">
      <c r="C86" s="24">
        <v>55</v>
      </c>
      <c r="D86" s="16" t="s">
        <v>150</v>
      </c>
      <c r="E86" s="17">
        <v>45946</v>
      </c>
      <c r="F86" s="18" t="s">
        <v>151</v>
      </c>
      <c r="G86" s="19" t="s">
        <v>152</v>
      </c>
      <c r="H86" s="19">
        <v>8400</v>
      </c>
      <c r="I86" s="19">
        <v>8400</v>
      </c>
      <c r="J86" s="28" t="s">
        <v>14</v>
      </c>
      <c r="K86" s="29" t="s">
        <v>15</v>
      </c>
      <c r="L86" s="30" t="s">
        <v>16</v>
      </c>
    </row>
    <row r="87" spans="3:12" ht="30" customHeight="1" x14ac:dyDescent="0.3">
      <c r="C87" s="24"/>
      <c r="D87" s="16"/>
      <c r="E87" s="17"/>
      <c r="F87" s="25" t="s">
        <v>153</v>
      </c>
      <c r="G87" s="27"/>
      <c r="H87" s="27">
        <f>SUM(H86)</f>
        <v>8400</v>
      </c>
      <c r="I87" s="27">
        <f>SUM(I86)</f>
        <v>8400</v>
      </c>
      <c r="J87" s="28" t="s">
        <v>14</v>
      </c>
      <c r="K87" s="29" t="s">
        <v>15</v>
      </c>
      <c r="L87" s="30" t="s">
        <v>16</v>
      </c>
    </row>
    <row r="88" spans="3:12" ht="30" customHeight="1" x14ac:dyDescent="0.3">
      <c r="C88" s="24">
        <v>56</v>
      </c>
      <c r="D88" s="16" t="s">
        <v>154</v>
      </c>
      <c r="E88" s="17">
        <v>45973</v>
      </c>
      <c r="F88" s="18" t="s">
        <v>155</v>
      </c>
      <c r="G88" s="19" t="s">
        <v>66</v>
      </c>
      <c r="H88" s="19">
        <v>56000</v>
      </c>
      <c r="I88" s="19">
        <v>56000</v>
      </c>
      <c r="J88" s="28" t="s">
        <v>14</v>
      </c>
      <c r="K88" s="29" t="s">
        <v>15</v>
      </c>
      <c r="L88" s="30" t="s">
        <v>16</v>
      </c>
    </row>
    <row r="89" spans="3:12" ht="30" customHeight="1" x14ac:dyDescent="0.3">
      <c r="C89" s="24">
        <v>57</v>
      </c>
      <c r="D89" s="16" t="s">
        <v>156</v>
      </c>
      <c r="E89" s="17">
        <v>45973</v>
      </c>
      <c r="F89" s="18" t="s">
        <v>155</v>
      </c>
      <c r="G89" s="19" t="s">
        <v>66</v>
      </c>
      <c r="H89" s="19">
        <v>40000</v>
      </c>
      <c r="I89" s="19">
        <v>40000</v>
      </c>
      <c r="J89" s="28" t="s">
        <v>14</v>
      </c>
      <c r="K89" s="29" t="s">
        <v>15</v>
      </c>
      <c r="L89" s="30" t="s">
        <v>16</v>
      </c>
    </row>
    <row r="90" spans="3:12" ht="30" customHeight="1" x14ac:dyDescent="0.3">
      <c r="C90" s="24"/>
      <c r="D90" s="16"/>
      <c r="E90" s="17"/>
      <c r="F90" s="25" t="s">
        <v>157</v>
      </c>
      <c r="G90" s="27"/>
      <c r="H90" s="27">
        <f>SUM(H88:H89)</f>
        <v>96000</v>
      </c>
      <c r="I90" s="27">
        <f>SUM(I88:I89)</f>
        <v>96000</v>
      </c>
      <c r="J90" s="28" t="s">
        <v>14</v>
      </c>
      <c r="K90" s="29" t="s">
        <v>15</v>
      </c>
      <c r="L90" s="30" t="s">
        <v>16</v>
      </c>
    </row>
    <row r="91" spans="3:12" ht="30" customHeight="1" x14ac:dyDescent="0.3">
      <c r="C91" s="24">
        <v>58</v>
      </c>
      <c r="D91" s="16" t="s">
        <v>158</v>
      </c>
      <c r="E91" s="17">
        <v>46000</v>
      </c>
      <c r="F91" s="18" t="s">
        <v>159</v>
      </c>
      <c r="G91" s="19" t="s">
        <v>160</v>
      </c>
      <c r="H91" s="19">
        <v>86092.800000000003</v>
      </c>
      <c r="I91" s="19">
        <v>86092.800000000003</v>
      </c>
      <c r="J91" s="28" t="s">
        <v>14</v>
      </c>
      <c r="K91" s="29" t="s">
        <v>15</v>
      </c>
      <c r="L91" s="30" t="s">
        <v>16</v>
      </c>
    </row>
    <row r="92" spans="3:12" ht="30" customHeight="1" x14ac:dyDescent="0.3">
      <c r="C92" s="24"/>
      <c r="D92" s="16"/>
      <c r="E92" s="17"/>
      <c r="F92" s="25" t="s">
        <v>161</v>
      </c>
      <c r="G92" s="27"/>
      <c r="H92" s="27">
        <f>SUM(H91)</f>
        <v>86092.800000000003</v>
      </c>
      <c r="I92" s="27">
        <f>SUM(I91)</f>
        <v>86092.800000000003</v>
      </c>
      <c r="J92" s="28" t="s">
        <v>14</v>
      </c>
      <c r="K92" s="29" t="s">
        <v>15</v>
      </c>
      <c r="L92" s="30" t="s">
        <v>16</v>
      </c>
    </row>
    <row r="93" spans="3:12" ht="30" customHeight="1" x14ac:dyDescent="0.3">
      <c r="C93" s="24">
        <v>59</v>
      </c>
      <c r="D93" s="16" t="s">
        <v>162</v>
      </c>
      <c r="E93" s="17">
        <v>45973</v>
      </c>
      <c r="F93" s="18" t="s">
        <v>163</v>
      </c>
      <c r="G93" s="19" t="s">
        <v>164</v>
      </c>
      <c r="H93" s="19">
        <v>5310</v>
      </c>
      <c r="I93" s="19">
        <v>5310</v>
      </c>
      <c r="J93" s="28" t="s">
        <v>14</v>
      </c>
      <c r="K93" s="29" t="s">
        <v>15</v>
      </c>
      <c r="L93" s="30" t="s">
        <v>16</v>
      </c>
    </row>
    <row r="94" spans="3:12" ht="30" customHeight="1" x14ac:dyDescent="0.3">
      <c r="C94" s="24"/>
      <c r="D94" s="16"/>
      <c r="E94" s="17"/>
      <c r="F94" s="25" t="s">
        <v>165</v>
      </c>
      <c r="G94" s="27"/>
      <c r="H94" s="27">
        <f>SUM(H93)</f>
        <v>5310</v>
      </c>
      <c r="I94" s="27">
        <f>SUM(I93)</f>
        <v>5310</v>
      </c>
      <c r="J94" s="28" t="s">
        <v>14</v>
      </c>
      <c r="K94" s="29" t="s">
        <v>15</v>
      </c>
      <c r="L94" s="30" t="s">
        <v>16</v>
      </c>
    </row>
    <row r="95" spans="3:12" ht="30" customHeight="1" x14ac:dyDescent="0.3">
      <c r="C95" s="24">
        <v>60</v>
      </c>
      <c r="D95" s="16" t="s">
        <v>166</v>
      </c>
      <c r="E95" s="17">
        <v>45958</v>
      </c>
      <c r="F95" s="18" t="s">
        <v>167</v>
      </c>
      <c r="G95" s="19" t="s">
        <v>168</v>
      </c>
      <c r="H95" s="19">
        <v>173154</v>
      </c>
      <c r="I95" s="19">
        <v>173154</v>
      </c>
      <c r="J95" s="28" t="s">
        <v>14</v>
      </c>
      <c r="K95" s="29" t="s">
        <v>15</v>
      </c>
      <c r="L95" s="30" t="s">
        <v>16</v>
      </c>
    </row>
    <row r="96" spans="3:12" ht="30" customHeight="1" x14ac:dyDescent="0.3">
      <c r="C96" s="24"/>
      <c r="D96" s="16"/>
      <c r="E96" s="17"/>
      <c r="F96" s="25" t="s">
        <v>169</v>
      </c>
      <c r="G96" s="27"/>
      <c r="H96" s="27">
        <f>SUM(H95)</f>
        <v>173154</v>
      </c>
      <c r="I96" s="27">
        <f>SUM(I95)</f>
        <v>173154</v>
      </c>
      <c r="J96" s="28" t="s">
        <v>14</v>
      </c>
      <c r="K96" s="29" t="s">
        <v>15</v>
      </c>
      <c r="L96" s="30" t="s">
        <v>16</v>
      </c>
    </row>
    <row r="97" spans="3:12" ht="30" customHeight="1" x14ac:dyDescent="0.3">
      <c r="C97" s="24">
        <v>61</v>
      </c>
      <c r="D97" s="16" t="s">
        <v>170</v>
      </c>
      <c r="E97" s="17">
        <v>45952</v>
      </c>
      <c r="F97" s="18" t="s">
        <v>171</v>
      </c>
      <c r="G97" s="19" t="s">
        <v>62</v>
      </c>
      <c r="H97" s="19">
        <v>94689.1</v>
      </c>
      <c r="I97" s="19">
        <v>94689.1</v>
      </c>
      <c r="J97" s="28" t="s">
        <v>14</v>
      </c>
      <c r="K97" s="29" t="s">
        <v>15</v>
      </c>
      <c r="L97" s="30" t="s">
        <v>16</v>
      </c>
    </row>
    <row r="98" spans="3:12" ht="30" customHeight="1" x14ac:dyDescent="0.3">
      <c r="C98" s="24">
        <v>62</v>
      </c>
      <c r="D98" s="16" t="s">
        <v>172</v>
      </c>
      <c r="E98" s="17">
        <v>45975</v>
      </c>
      <c r="F98" s="18" t="s">
        <v>171</v>
      </c>
      <c r="G98" s="19" t="s">
        <v>173</v>
      </c>
      <c r="H98" s="19">
        <v>144520.5</v>
      </c>
      <c r="I98" s="19">
        <v>144520.5</v>
      </c>
      <c r="J98" s="28" t="s">
        <v>14</v>
      </c>
      <c r="K98" s="29" t="s">
        <v>15</v>
      </c>
      <c r="L98" s="30" t="s">
        <v>16</v>
      </c>
    </row>
    <row r="99" spans="3:12" ht="30" customHeight="1" x14ac:dyDescent="0.3">
      <c r="C99" s="24"/>
      <c r="D99" s="16"/>
      <c r="E99" s="17"/>
      <c r="F99" s="25" t="s">
        <v>174</v>
      </c>
      <c r="G99" s="27"/>
      <c r="H99" s="27">
        <f>SUM(H97:H98)</f>
        <v>239209.60000000001</v>
      </c>
      <c r="I99" s="27">
        <f>SUM(I97:I98)</f>
        <v>239209.60000000001</v>
      </c>
      <c r="J99" s="28" t="s">
        <v>14</v>
      </c>
      <c r="K99" s="29" t="s">
        <v>15</v>
      </c>
      <c r="L99" s="30" t="s">
        <v>16</v>
      </c>
    </row>
    <row r="100" spans="3:12" ht="30" customHeight="1" x14ac:dyDescent="0.3">
      <c r="C100" s="24">
        <v>63</v>
      </c>
      <c r="D100" s="16" t="s">
        <v>175</v>
      </c>
      <c r="E100" s="17">
        <v>45931</v>
      </c>
      <c r="F100" s="18" t="s">
        <v>176</v>
      </c>
      <c r="G100" s="19" t="s">
        <v>177</v>
      </c>
      <c r="H100" s="19">
        <v>112850.1</v>
      </c>
      <c r="I100" s="19">
        <v>112850.1</v>
      </c>
      <c r="J100" s="28" t="s">
        <v>14</v>
      </c>
      <c r="K100" s="29" t="s">
        <v>15</v>
      </c>
      <c r="L100" s="30" t="s">
        <v>16</v>
      </c>
    </row>
    <row r="101" spans="3:12" ht="30" customHeight="1" x14ac:dyDescent="0.3">
      <c r="C101" s="24">
        <v>64</v>
      </c>
      <c r="D101" s="16" t="s">
        <v>178</v>
      </c>
      <c r="E101" s="17">
        <v>45960</v>
      </c>
      <c r="F101" s="18" t="s">
        <v>176</v>
      </c>
      <c r="G101" s="19" t="s">
        <v>179</v>
      </c>
      <c r="H101" s="19">
        <v>85050</v>
      </c>
      <c r="I101" s="19">
        <v>85050</v>
      </c>
      <c r="J101" s="28" t="s">
        <v>14</v>
      </c>
      <c r="K101" s="29" t="s">
        <v>15</v>
      </c>
      <c r="L101" s="30" t="s">
        <v>16</v>
      </c>
    </row>
    <row r="102" spans="3:12" ht="30" customHeight="1" x14ac:dyDescent="0.3">
      <c r="C102" s="24"/>
      <c r="D102" s="16"/>
      <c r="E102" s="17"/>
      <c r="F102" s="25" t="s">
        <v>180</v>
      </c>
      <c r="G102" s="27"/>
      <c r="H102" s="27">
        <f>SUM(H100:H101)</f>
        <v>197900.1</v>
      </c>
      <c r="I102" s="27">
        <f>SUM(I100:I101)</f>
        <v>197900.1</v>
      </c>
      <c r="J102" s="28" t="s">
        <v>14</v>
      </c>
      <c r="K102" s="29" t="s">
        <v>15</v>
      </c>
      <c r="L102" s="30" t="s">
        <v>16</v>
      </c>
    </row>
    <row r="103" spans="3:12" ht="30" customHeight="1" x14ac:dyDescent="0.3">
      <c r="C103" s="24">
        <v>65</v>
      </c>
      <c r="D103" s="16" t="s">
        <v>181</v>
      </c>
      <c r="E103" s="17">
        <v>45912</v>
      </c>
      <c r="F103" s="18" t="s">
        <v>182</v>
      </c>
      <c r="G103" s="19" t="s">
        <v>183</v>
      </c>
      <c r="H103" s="19">
        <v>1252078.3999999999</v>
      </c>
      <c r="I103" s="19">
        <v>1252078.3999999999</v>
      </c>
      <c r="J103" s="28" t="s">
        <v>14</v>
      </c>
      <c r="K103" s="29" t="s">
        <v>15</v>
      </c>
      <c r="L103" s="30" t="s">
        <v>16</v>
      </c>
    </row>
    <row r="104" spans="3:12" ht="30" customHeight="1" x14ac:dyDescent="0.3">
      <c r="C104" s="24">
        <v>66</v>
      </c>
      <c r="D104" s="16" t="s">
        <v>184</v>
      </c>
      <c r="E104" s="17">
        <v>46010</v>
      </c>
      <c r="F104" s="18" t="s">
        <v>182</v>
      </c>
      <c r="G104" s="19" t="s">
        <v>185</v>
      </c>
      <c r="H104" s="19">
        <v>397646.48</v>
      </c>
      <c r="I104" s="19">
        <v>397646.48</v>
      </c>
      <c r="J104" s="28" t="s">
        <v>14</v>
      </c>
      <c r="K104" s="29" t="s">
        <v>15</v>
      </c>
      <c r="L104" s="30" t="s">
        <v>16</v>
      </c>
    </row>
    <row r="105" spans="3:12" ht="30" customHeight="1" x14ac:dyDescent="0.3">
      <c r="C105" s="24"/>
      <c r="D105" s="16"/>
      <c r="E105" s="17"/>
      <c r="F105" s="25" t="s">
        <v>186</v>
      </c>
      <c r="G105" s="27"/>
      <c r="H105" s="27">
        <f>SUM(H103:H104)</f>
        <v>1649724.88</v>
      </c>
      <c r="I105" s="27">
        <f>SUM(I103:I104)</f>
        <v>1649724.88</v>
      </c>
      <c r="J105" s="28" t="s">
        <v>14</v>
      </c>
      <c r="K105" s="29" t="s">
        <v>15</v>
      </c>
      <c r="L105" s="30" t="s">
        <v>16</v>
      </c>
    </row>
    <row r="106" spans="3:12" ht="30" customHeight="1" x14ac:dyDescent="0.3">
      <c r="C106" s="24">
        <v>67</v>
      </c>
      <c r="D106" s="16" t="s">
        <v>187</v>
      </c>
      <c r="E106" s="17">
        <v>45974</v>
      </c>
      <c r="F106" s="18" t="s">
        <v>188</v>
      </c>
      <c r="G106" s="19" t="s">
        <v>189</v>
      </c>
      <c r="H106" s="19">
        <v>89535.5</v>
      </c>
      <c r="I106" s="19">
        <v>89535.5</v>
      </c>
      <c r="J106" s="28" t="s">
        <v>14</v>
      </c>
      <c r="K106" s="29" t="s">
        <v>15</v>
      </c>
      <c r="L106" s="30" t="s">
        <v>16</v>
      </c>
    </row>
    <row r="107" spans="3:12" ht="30" customHeight="1" x14ac:dyDescent="0.3">
      <c r="C107" s="24"/>
      <c r="D107" s="16"/>
      <c r="E107" s="17"/>
      <c r="F107" s="25" t="s">
        <v>190</v>
      </c>
      <c r="G107" s="27"/>
      <c r="H107" s="27">
        <f>SUM(H106)</f>
        <v>89535.5</v>
      </c>
      <c r="I107" s="27">
        <f>SUM(I106)</f>
        <v>89535.5</v>
      </c>
      <c r="J107" s="28" t="s">
        <v>14</v>
      </c>
      <c r="K107" s="29" t="s">
        <v>15</v>
      </c>
      <c r="L107" s="30" t="s">
        <v>16</v>
      </c>
    </row>
    <row r="108" spans="3:12" ht="30" customHeight="1" x14ac:dyDescent="0.3">
      <c r="C108" s="24">
        <v>68</v>
      </c>
      <c r="D108" s="16" t="s">
        <v>191</v>
      </c>
      <c r="E108" s="17">
        <v>45975</v>
      </c>
      <c r="F108" s="18" t="s">
        <v>192</v>
      </c>
      <c r="G108" s="19" t="s">
        <v>193</v>
      </c>
      <c r="H108" s="19">
        <v>132620</v>
      </c>
      <c r="I108" s="19">
        <v>132620</v>
      </c>
      <c r="J108" s="28" t="s">
        <v>14</v>
      </c>
      <c r="K108" s="29" t="s">
        <v>15</v>
      </c>
      <c r="L108" s="30" t="s">
        <v>16</v>
      </c>
    </row>
    <row r="109" spans="3:12" ht="30" customHeight="1" x14ac:dyDescent="0.3">
      <c r="C109" s="24"/>
      <c r="D109" s="16"/>
      <c r="E109" s="17"/>
      <c r="F109" s="25" t="s">
        <v>194</v>
      </c>
      <c r="G109" s="27"/>
      <c r="H109" s="27">
        <f>SUM(H108)</f>
        <v>132620</v>
      </c>
      <c r="I109" s="27">
        <f>SUM(I108)</f>
        <v>132620</v>
      </c>
      <c r="J109" s="28" t="s">
        <v>14</v>
      </c>
      <c r="K109" s="29" t="s">
        <v>15</v>
      </c>
      <c r="L109" s="30" t="s">
        <v>16</v>
      </c>
    </row>
    <row r="110" spans="3:12" ht="30" customHeight="1" thickBot="1" x14ac:dyDescent="0.35">
      <c r="C110" s="32"/>
      <c r="D110" s="33"/>
      <c r="E110" s="34"/>
      <c r="F110" s="35"/>
      <c r="G110" s="36" t="s">
        <v>195</v>
      </c>
      <c r="H110" s="37">
        <f>SUM(H109,H107,H105,H102,H99,H96,H94,H92,H90,H87,H85,H82,H75,H72,H70,H65,H56,H54,H49,H47,H42,H40,H38,H36,H34,H31,H29,H26,H24,H22,H20,H18,H16,H13,H9,H7)</f>
        <v>19166629.510000002</v>
      </c>
      <c r="I110" s="37">
        <f>SUM(I109,I107,I105,I102,I99,I96,I94,I92,I90,I87,I85,I82,I75,I72,I70,I65,I56,I54,I49,I47,I42,I40,I38,I36,I34,I31,I29,I26,I24,I22,I20,I18,I16,I13,I9,I7)</f>
        <v>19166629.510000002</v>
      </c>
      <c r="J110" s="28" t="s">
        <v>14</v>
      </c>
      <c r="K110" s="29" t="s">
        <v>15</v>
      </c>
      <c r="L110" s="30" t="s">
        <v>16</v>
      </c>
    </row>
    <row r="111" spans="3:12" ht="15.6" x14ac:dyDescent="0.25">
      <c r="D111" s="39"/>
      <c r="E111" s="34"/>
    </row>
    <row r="112" spans="3:12" x14ac:dyDescent="0.25">
      <c r="E112" s="34"/>
    </row>
    <row r="113" spans="4:10" x14ac:dyDescent="0.25">
      <c r="E113" s="34"/>
    </row>
    <row r="114" spans="4:10" ht="15.6" x14ac:dyDescent="0.3">
      <c r="E114" s="41"/>
      <c r="F114" s="42"/>
      <c r="I114" s="40">
        <f>SUM(H119)</f>
        <v>0</v>
      </c>
    </row>
    <row r="115" spans="4:10" ht="15" x14ac:dyDescent="0.25">
      <c r="E115" s="41"/>
      <c r="F115" s="43" t="s">
        <v>196</v>
      </c>
    </row>
    <row r="116" spans="4:10" x14ac:dyDescent="0.25">
      <c r="E116" s="41"/>
    </row>
    <row r="117" spans="4:10" ht="15.6" x14ac:dyDescent="0.3">
      <c r="D117" s="39"/>
      <c r="E117" s="34"/>
      <c r="F117" s="44"/>
      <c r="G117" s="44"/>
      <c r="H117" s="45"/>
      <c r="I117" s="45"/>
      <c r="J117" s="45"/>
    </row>
    <row r="118" spans="4:10" ht="15.6" x14ac:dyDescent="0.3">
      <c r="D118" s="39"/>
      <c r="E118" s="34"/>
      <c r="F118" s="44"/>
      <c r="G118" s="44"/>
      <c r="H118" s="45"/>
      <c r="I118" s="45"/>
      <c r="J118" s="45"/>
    </row>
    <row r="119" spans="4:10" ht="15.6" x14ac:dyDescent="0.3">
      <c r="D119" s="39"/>
      <c r="E119" s="34"/>
      <c r="F119" s="44"/>
      <c r="G119" s="44"/>
      <c r="H119" s="45"/>
      <c r="I119" s="45"/>
      <c r="J119" s="45"/>
    </row>
    <row r="120" spans="4:10" ht="15.6" x14ac:dyDescent="0.3">
      <c r="D120" s="39"/>
      <c r="E120" s="34"/>
      <c r="F120" s="44"/>
      <c r="G120" s="44"/>
      <c r="H120" s="45"/>
      <c r="I120" s="45"/>
      <c r="J120" s="45"/>
    </row>
    <row r="121" spans="4:10" ht="15.6" x14ac:dyDescent="0.3">
      <c r="D121" s="39"/>
      <c r="E121" s="34"/>
      <c r="F121" s="44"/>
      <c r="G121" s="44"/>
      <c r="H121" s="45"/>
      <c r="I121" s="45"/>
      <c r="J121" s="45"/>
    </row>
    <row r="122" spans="4:10" ht="15.6" x14ac:dyDescent="0.3">
      <c r="D122" s="39"/>
      <c r="E122" s="34"/>
      <c r="F122" s="44"/>
      <c r="G122" s="44"/>
      <c r="H122" s="45"/>
      <c r="I122" s="45"/>
      <c r="J122" s="45"/>
    </row>
    <row r="123" spans="4:10" ht="15.6" x14ac:dyDescent="0.3">
      <c r="D123" s="39"/>
      <c r="E123" s="34"/>
      <c r="F123" s="44"/>
      <c r="G123" s="44"/>
      <c r="H123" s="45"/>
      <c r="I123" s="45"/>
      <c r="J123" s="45"/>
    </row>
    <row r="124" spans="4:10" ht="15.6" x14ac:dyDescent="0.3">
      <c r="D124" s="39"/>
      <c r="E124" s="34"/>
      <c r="F124" s="44"/>
      <c r="G124" s="44"/>
      <c r="H124" s="45"/>
      <c r="I124" s="45"/>
      <c r="J124" s="45"/>
    </row>
    <row r="125" spans="4:10" ht="15.6" x14ac:dyDescent="0.3">
      <c r="D125" s="39"/>
      <c r="E125" s="34"/>
      <c r="F125" s="44"/>
      <c r="G125" s="44"/>
      <c r="H125" s="45"/>
      <c r="I125" s="45"/>
      <c r="J125" s="45"/>
    </row>
    <row r="126" spans="4:10" ht="15.6" x14ac:dyDescent="0.3">
      <c r="D126" s="39"/>
      <c r="E126" s="34"/>
      <c r="F126" s="44"/>
      <c r="G126" s="44"/>
      <c r="H126" s="45"/>
      <c r="I126" s="45"/>
      <c r="J126" s="45"/>
    </row>
    <row r="127" spans="4:10" ht="15.6" x14ac:dyDescent="0.3">
      <c r="D127" s="39"/>
      <c r="E127" s="34"/>
      <c r="F127" s="44"/>
      <c r="G127" s="44"/>
      <c r="H127" s="45"/>
      <c r="I127" s="45"/>
      <c r="J127" s="45"/>
    </row>
    <row r="128" spans="4:10" ht="15.6" x14ac:dyDescent="0.3">
      <c r="D128" s="39"/>
      <c r="E128" s="34"/>
      <c r="F128" s="44"/>
      <c r="G128" s="44"/>
      <c r="H128" s="45"/>
      <c r="I128" s="45"/>
      <c r="J128" s="45"/>
    </row>
    <row r="129" spans="4:10" ht="15.6" x14ac:dyDescent="0.3">
      <c r="D129" s="39"/>
      <c r="E129" s="34"/>
      <c r="F129" s="44"/>
      <c r="G129" s="44"/>
      <c r="H129" s="45"/>
      <c r="I129" s="45"/>
      <c r="J129" s="45"/>
    </row>
    <row r="130" spans="4:10" ht="15.6" x14ac:dyDescent="0.3">
      <c r="D130" s="39"/>
      <c r="E130" s="34"/>
      <c r="F130" s="44"/>
      <c r="G130" s="44"/>
      <c r="H130" s="45"/>
      <c r="I130" s="45"/>
      <c r="J130" s="45"/>
    </row>
    <row r="131" spans="4:10" ht="15.6" x14ac:dyDescent="0.3">
      <c r="D131" s="39"/>
      <c r="E131" s="34"/>
      <c r="F131" s="44"/>
      <c r="G131" s="44"/>
      <c r="H131" s="45"/>
      <c r="I131" s="45"/>
      <c r="J131" s="45"/>
    </row>
    <row r="132" spans="4:10" ht="15.6" x14ac:dyDescent="0.3">
      <c r="D132" s="39"/>
      <c r="E132" s="34"/>
      <c r="F132" s="44"/>
      <c r="G132" s="44"/>
      <c r="H132" s="45"/>
      <c r="I132" s="45"/>
      <c r="J132" s="45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1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DICIEMBRE 2025</vt:lpstr>
      <vt:lpstr>'PAGADA DICIEMBRE 2025'!Área_de_impresión</vt:lpstr>
      <vt:lpstr>'PAGADA 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2026-01-08T15:56:20Z</dcterms:created>
  <dcterms:modified xsi:type="dcterms:W3CDTF">2026-02-06T15:36:24Z</dcterms:modified>
</cp:coreProperties>
</file>