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 POA\OCTUBRE 2025 POA  y Portal Transparencia\"/>
    </mc:Choice>
  </mc:AlternateContent>
  <xr:revisionPtr revIDLastSave="0" documentId="8_{673699F3-F395-4260-8D77-CF060CFA2CE9}" xr6:coauthVersionLast="47" xr6:coauthVersionMax="47" xr10:uidLastSave="{00000000-0000-0000-0000-000000000000}"/>
  <bookViews>
    <workbookView xWindow="-108" yWindow="-108" windowWidth="23256" windowHeight="12456" xr2:uid="{B618C99C-0A5D-4A26-A7BF-35832608FA0F}"/>
  </bookViews>
  <sheets>
    <sheet name="PAGADA OCTUBRE 2025" sheetId="1" r:id="rId1"/>
  </sheets>
  <definedNames>
    <definedName name="_xlnm._FilterDatabase" localSheetId="0" hidden="1">'PAGADA OCTUBRE 2025'!#REF!</definedName>
    <definedName name="_xlnm.Print_Area" localSheetId="0">'PAGADA OCTUBRE 2025'!$A$1:$M$107</definedName>
    <definedName name="_xlnm.Print_Titles" localSheetId="0">'PAGADA OCTUBRE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I92" i="1"/>
  <c r="I93" i="1" s="1"/>
  <c r="H92" i="1"/>
  <c r="I89" i="1"/>
  <c r="H89" i="1"/>
  <c r="H93" i="1" s="1"/>
  <c r="I87" i="1"/>
  <c r="H87" i="1"/>
  <c r="I85" i="1"/>
  <c r="H85" i="1"/>
  <c r="I82" i="1"/>
  <c r="H82" i="1"/>
  <c r="I80" i="1"/>
  <c r="H80" i="1"/>
  <c r="I78" i="1"/>
  <c r="H78" i="1"/>
  <c r="I76" i="1"/>
  <c r="H76" i="1"/>
  <c r="I74" i="1"/>
  <c r="H74" i="1"/>
  <c r="I72" i="1"/>
  <c r="H72" i="1"/>
  <c r="I70" i="1"/>
  <c r="H70" i="1"/>
  <c r="I68" i="1"/>
  <c r="H68" i="1"/>
  <c r="I58" i="1"/>
  <c r="H58" i="1"/>
  <c r="I56" i="1"/>
  <c r="H56" i="1"/>
  <c r="I53" i="1"/>
  <c r="H53" i="1"/>
  <c r="I45" i="1"/>
  <c r="H45" i="1"/>
  <c r="I43" i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I29" i="1"/>
  <c r="H29" i="1"/>
  <c r="I27" i="1"/>
  <c r="H27" i="1"/>
  <c r="I25" i="1"/>
  <c r="H25" i="1"/>
  <c r="I21" i="1"/>
  <c r="H21" i="1"/>
  <c r="I19" i="1"/>
  <c r="H19" i="1"/>
  <c r="I17" i="1"/>
  <c r="H17" i="1"/>
  <c r="I14" i="1"/>
  <c r="H14" i="1"/>
  <c r="I11" i="1"/>
  <c r="H11" i="1"/>
  <c r="I9" i="1"/>
  <c r="H9" i="1"/>
  <c r="I7" i="1"/>
  <c r="H7" i="1"/>
</calcChain>
</file>

<file path=xl/sharedStrings.xml><?xml version="1.0" encoding="utf-8"?>
<sst xmlns="http://schemas.openxmlformats.org/spreadsheetml/2006/main" count="470" uniqueCount="166">
  <si>
    <t>RELACION DE FACTURAS PAGADAS DEL 01 AL 31 DE OCTUBRE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</si>
  <si>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</si>
  <si>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</si>
  <si>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</si>
  <si>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</si>
  <si>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</si>
  <si>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</si>
  <si>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</si>
  <si>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</si>
  <si>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</si>
  <si>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</si>
  <si>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B1500000136</t>
  </si>
  <si>
    <t>Altavicion</t>
  </si>
  <si>
    <t>Servicio de instalacion de punto Red Lan</t>
  </si>
  <si>
    <t>_</t>
  </si>
  <si>
    <t>N/A</t>
  </si>
  <si>
    <t>completado</t>
  </si>
  <si>
    <t>Total ALTAVISION SEGURITY SISTEM</t>
  </si>
  <si>
    <t>E450000000233</t>
  </si>
  <si>
    <t>AB &amp; Co Ariza Batlle</t>
  </si>
  <si>
    <t>Material de Odontologico</t>
  </si>
  <si>
    <t>Total AB &amp; CO ARIZA BATLLE</t>
  </si>
  <si>
    <t>B1500010856</t>
  </si>
  <si>
    <t>Agua Rangel</t>
  </si>
  <si>
    <t>Botellones de Agua</t>
  </si>
  <si>
    <t xml:space="preserve">Total AGUA RANGEL </t>
  </si>
  <si>
    <t>B1500000593</t>
  </si>
  <si>
    <t>Alfonso Dental</t>
  </si>
  <si>
    <t>B1500000609</t>
  </si>
  <si>
    <t>Equipos Odontologicos</t>
  </si>
  <si>
    <t xml:space="preserve">Total ALFONSO DENTAL </t>
  </si>
  <si>
    <t>B1500008403</t>
  </si>
  <si>
    <t>Almanzar Estevez</t>
  </si>
  <si>
    <t>Tubos Tapa Rojos</t>
  </si>
  <si>
    <t>B1500008452</t>
  </si>
  <si>
    <t>Reactivos</t>
  </si>
  <si>
    <t xml:space="preserve">Total ALMANZAR ESTEVEZ </t>
  </si>
  <si>
    <t>E450000007953</t>
  </si>
  <si>
    <t>Bio Nuclear</t>
  </si>
  <si>
    <t>Soporte para Vacut</t>
  </si>
  <si>
    <t>Total BIO NUCLEAR</t>
  </si>
  <si>
    <t>B1500000887</t>
  </si>
  <si>
    <t>Central Solutions tecnology</t>
  </si>
  <si>
    <t>servicio de internet</t>
  </si>
  <si>
    <t>Total CENTRAL SOLUTIONS TECHNOLOGY</t>
  </si>
  <si>
    <t>E450000001373</t>
  </si>
  <si>
    <t>Cruz Ayala</t>
  </si>
  <si>
    <t>E450000001404</t>
  </si>
  <si>
    <t>E450000001419</t>
  </si>
  <si>
    <t>Total CRUZ AYALA</t>
  </si>
  <si>
    <t>B1500002630</t>
  </si>
  <si>
    <t>Capellan Dental</t>
  </si>
  <si>
    <t>Total CAPELLAN DENTAL</t>
  </si>
  <si>
    <t>B1500004187</t>
  </si>
  <si>
    <t>Combustible del yuna</t>
  </si>
  <si>
    <t>Combustible</t>
  </si>
  <si>
    <t xml:space="preserve">Total COMBUSTIBLE DEL YUNA </t>
  </si>
  <si>
    <t>B1500003492</t>
  </si>
  <si>
    <t>Estacion Primaveras</t>
  </si>
  <si>
    <t>Total ESTACION PRIMAVERA</t>
  </si>
  <si>
    <t>B1500001203</t>
  </si>
  <si>
    <t>Estacion de Servicios Atlas</t>
  </si>
  <si>
    <t>Total ESTACION DE COMBUSTIBLE ATLAS</t>
  </si>
  <si>
    <t>B1500001419</t>
  </si>
  <si>
    <t>Estacion de servicios hermanos contreras</t>
  </si>
  <si>
    <t>Total ESTACION DE SERVICIOS HERMANOS CONTRERAS</t>
  </si>
  <si>
    <t>E450000000926</t>
  </si>
  <si>
    <t>Farach</t>
  </si>
  <si>
    <t>Total FARACH</t>
  </si>
  <si>
    <t>B1500000524</t>
  </si>
  <si>
    <t>Fec Biomedica</t>
  </si>
  <si>
    <t>Mantenimiento y reparacion</t>
  </si>
  <si>
    <t>Total FEC BIOMEDICA</t>
  </si>
  <si>
    <t>B1500001627</t>
  </si>
  <si>
    <t>Idemesa</t>
  </si>
  <si>
    <t xml:space="preserve">Medicamentos </t>
  </si>
  <si>
    <t>TOTAL IMPRESORA POLAR</t>
  </si>
  <si>
    <t>B1500002945</t>
  </si>
  <si>
    <t>Jh Electroalambre</t>
  </si>
  <si>
    <t>Articulo de ferreteria</t>
  </si>
  <si>
    <t>TOTAL JH ELECTROALAMBRE</t>
  </si>
  <si>
    <t>B1500000290</t>
  </si>
  <si>
    <t>Jorge Luis Concepcion</t>
  </si>
  <si>
    <t>TOTAL JORGE LUIS CONCEPCION</t>
  </si>
  <si>
    <t>B1500000631</t>
  </si>
  <si>
    <t>Lubrigomas Gonell</t>
  </si>
  <si>
    <t>Reparacion y Mantenimiento de vehiculo</t>
  </si>
  <si>
    <t>B1500000632</t>
  </si>
  <si>
    <t>B1500000635</t>
  </si>
  <si>
    <t>B1500000636</t>
  </si>
  <si>
    <t>B1500000639</t>
  </si>
  <si>
    <t>B1500000640</t>
  </si>
  <si>
    <t>B1500000643</t>
  </si>
  <si>
    <t>Total LUBRIGOMAS GONELL</t>
  </si>
  <si>
    <t>B1500006965</t>
  </si>
  <si>
    <t>Liriano N Comercial</t>
  </si>
  <si>
    <t>Equipos Medicos</t>
  </si>
  <si>
    <t>B1500006963</t>
  </si>
  <si>
    <t>Total LIRIANO N. COMERCIAL</t>
  </si>
  <si>
    <t>B1500003988</t>
  </si>
  <si>
    <t>Max Ser Comp</t>
  </si>
  <si>
    <t>Bulto para Laptosps</t>
  </si>
  <si>
    <t>Total MAX SER COMP</t>
  </si>
  <si>
    <t>B1500001133</t>
  </si>
  <si>
    <t>Mariano Buffet</t>
  </si>
  <si>
    <t>Refrigerio,Desayuno y Almuerzo</t>
  </si>
  <si>
    <t>B1500001137</t>
  </si>
  <si>
    <t>Refrigerio</t>
  </si>
  <si>
    <t>B1500001140</t>
  </si>
  <si>
    <t xml:space="preserve">Desayuno </t>
  </si>
  <si>
    <t>B1500001142</t>
  </si>
  <si>
    <t>Almuerzo y refrigerio</t>
  </si>
  <si>
    <t>B1500001143</t>
  </si>
  <si>
    <t xml:space="preserve">Desayuno y Refrigerio </t>
  </si>
  <si>
    <t>B1500001144</t>
  </si>
  <si>
    <t>B1500001145</t>
  </si>
  <si>
    <t>B1500001146</t>
  </si>
  <si>
    <t>Desayuno</t>
  </si>
  <si>
    <t>B1500001148</t>
  </si>
  <si>
    <t>Total MARIANO BUFFET</t>
  </si>
  <si>
    <t>B1500000283</t>
  </si>
  <si>
    <t xml:space="preserve">Office Muebles Factory </t>
  </si>
  <si>
    <t>Equipos de oficina</t>
  </si>
  <si>
    <t>TOTAL OFFICE MUEBLES FACTORY</t>
  </si>
  <si>
    <t>B1500003277</t>
  </si>
  <si>
    <t>Office multi services</t>
  </si>
  <si>
    <t>Mantenimiento y reparacion de Impresora</t>
  </si>
  <si>
    <t xml:space="preserve">TOTAL OFFICE MULTI SERVICES </t>
  </si>
  <si>
    <t>B1500000034</t>
  </si>
  <si>
    <t xml:space="preserve">Proyectos Empresariales del cibao </t>
  </si>
  <si>
    <t xml:space="preserve">Computadoras y Scanner </t>
  </si>
  <si>
    <t>TOTAL PROYECTOS EMPRESARIALES DEL CIBAO</t>
  </si>
  <si>
    <t>E450000000094</t>
  </si>
  <si>
    <t>Roce Dental</t>
  </si>
  <si>
    <t>TOTAL ROSE DENTAL</t>
  </si>
  <si>
    <t>B1500000101</t>
  </si>
  <si>
    <t xml:space="preserve">Stalin Colon </t>
  </si>
  <si>
    <t>20 %Servicio de Mantenimiento y embellesimiento</t>
  </si>
  <si>
    <t>TOTAL STALIN COLON</t>
  </si>
  <si>
    <t>B1500001735</t>
  </si>
  <si>
    <t>Serviamed Dominicana</t>
  </si>
  <si>
    <t xml:space="preserve">Docimetro </t>
  </si>
  <si>
    <t>TOTAL SERVIAMED DOMINICANA</t>
  </si>
  <si>
    <t>B1500010001</t>
  </si>
  <si>
    <t xml:space="preserve">Super Lorenzo </t>
  </si>
  <si>
    <t xml:space="preserve">Azucar </t>
  </si>
  <si>
    <t xml:space="preserve">TOTAL SUPER LORENZO </t>
  </si>
  <si>
    <t>E450000007388</t>
  </si>
  <si>
    <t>Seguros Banreservas</t>
  </si>
  <si>
    <t>Seguros de Vehiculo</t>
  </si>
  <si>
    <t>E450000008161</t>
  </si>
  <si>
    <t>TOTAL SEGUROS BANRESERVAS</t>
  </si>
  <si>
    <t>B1500000155</t>
  </si>
  <si>
    <t>Supliden</t>
  </si>
  <si>
    <t xml:space="preserve">TOTAL SUPLIDEN </t>
  </si>
  <si>
    <t>B1500000946</t>
  </si>
  <si>
    <t>TNT</t>
  </si>
  <si>
    <t>TOTAL TNT</t>
  </si>
  <si>
    <t>B1500000167</t>
  </si>
  <si>
    <t>Victor Enmanuel Mejia Colon</t>
  </si>
  <si>
    <t>Aire Acondicionado</t>
  </si>
  <si>
    <t>B1500000168</t>
  </si>
  <si>
    <t>Abanico de Pared</t>
  </si>
  <si>
    <t>TOTAL VICTOR ENMANUEL MEJIA COLON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</si>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</sst>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7" fillId="3" borderId="3" xfId="3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left" wrapText="1"/>
    </xf>
    <xf numFmtId="14" fontId="10" fillId="4" borderId="6" xfId="0" applyNumberFormat="1" applyFont="1" applyFill="1" applyBorder="1" applyAlignment="1">
      <alignment horizontal="left"/>
    </xf>
    <xf numFmtId="0" fontId="11" fillId="4" borderId="6" xfId="0" applyFont="1" applyFill="1" applyBorder="1"/>
    <xf numFmtId="166" fontId="11" fillId="4" borderId="6" xfId="2" applyNumberFormat="1" applyFont="1" applyFill="1" applyBorder="1" applyAlignment="1"/>
    <xf numFmtId="43" fontId="10" fillId="4" borderId="6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/>
    <xf numFmtId="0" fontId="12" fillId="0" borderId="0" xfId="0" applyFont="1" applyAlignment="1">
      <alignment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center" wrapText="1"/>
    </xf>
    <xf numFmtId="166" fontId="6" fillId="4" borderId="6" xfId="2" applyNumberFormat="1" applyFont="1" applyFill="1" applyBorder="1"/>
    <xf numFmtId="43" fontId="10" fillId="4" borderId="6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166" fontId="11" fillId="4" borderId="6" xfId="2" applyNumberFormat="1" applyFont="1" applyFill="1" applyBorder="1"/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9" xfId="0" applyFont="1" applyFill="1" applyBorder="1" applyAlignment="1">
      <alignment horizontal="center" wrapText="1"/>
    </xf>
    <xf numFmtId="43" fontId="15" fillId="2" borderId="1" xfId="1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Millares" xfId="1" builtinId="3"/>
    <cellStyle name="Millares 2" xfId="3" xr:uid="{3E512D11-690E-4144-9F7F-0A82CB5B6F28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92030391-5CB5-417E-A885-6A08893C5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7A35926-D1DE-449C-A9C3-2AB136072D31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2794F1B8-D417-2B40-B403-4099BB5CBD51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9C34E2EC-87EC-38B5-31B2-D462CD66329F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8CE8989C-51CC-BE9C-A0E0-10C320B45412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74915E41-5BCE-A9D3-C93D-0F22D087807F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849B39D0-AD8E-9845-CF76-EE969E354344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4271C-6FB8-4D95-9C12-5DB104270EBA}">
  <sheetPr>
    <pageSetUpPr fitToPage="1"/>
  </sheetPr>
  <dimension ref="C1:L115"/>
  <sheetViews>
    <sheetView tabSelected="1" view="pageBreakPreview" zoomScale="74" zoomScaleNormal="74" zoomScaleSheetLayoutView="74" workbookViewId="0">
      <pane ySplit="5" topLeftCell="A6" activePane="bottomLeft" state="frozen"/>
      <selection activeCell="G22" sqref="G22"/>
      <selection pane="bottomLeft" activeCell="G12" sqref="G12"/>
    </sheetView>
  </sheetViews>
  <sheetFormatPr baseColWidth="10" defaultColWidth="11.44140625" defaultRowHeight="13.8" x14ac:dyDescent="0.3"/>
  <cols>
    <col min="1" max="2" width="11.44140625" style="30"/>
    <col min="3" max="3" width="13.44140625" style="38" bestFit="1" customWidth="1"/>
    <col min="4" max="4" width="19.6640625" style="38" customWidth="1"/>
    <col min="5" max="5" width="13.88671875" style="46" customWidth="1"/>
    <col min="6" max="6" width="56.44140625" style="38" customWidth="1"/>
    <col min="7" max="7" width="66.5546875" style="38" customWidth="1"/>
    <col min="8" max="8" width="27.33203125" style="40" customWidth="1"/>
    <col min="9" max="9" width="24.88671875" style="40" bestFit="1" customWidth="1"/>
    <col min="10" max="10" width="24.88671875" style="40" customWidth="1"/>
    <col min="11" max="11" width="11.44140625" style="30"/>
    <col min="12" max="12" width="13.33203125" style="30" customWidth="1"/>
    <col min="13" max="16384" width="11.44140625" style="30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47" t="s">
        <v>0</v>
      </c>
      <c r="F2" s="47"/>
      <c r="G2" s="47"/>
      <c r="H2" s="47"/>
      <c r="I2" s="47"/>
      <c r="J2" s="4"/>
    </row>
    <row r="3" spans="3:12" s="2" customFormat="1" ht="33.75" customHeight="1" x14ac:dyDescent="0.4">
      <c r="C3" s="1"/>
      <c r="E3" s="47"/>
      <c r="F3" s="47"/>
      <c r="G3" s="47"/>
      <c r="H3" s="47"/>
      <c r="I3" s="47"/>
      <c r="J3" s="4"/>
    </row>
    <row r="4" spans="3:12" s="6" customFormat="1" ht="24.9" customHeight="1" thickBot="1" x14ac:dyDescent="0.45">
      <c r="C4" s="48"/>
      <c r="D4" s="48"/>
      <c r="E4" s="48"/>
      <c r="F4" s="48"/>
      <c r="G4" s="48"/>
      <c r="H4" s="48"/>
      <c r="I4" s="48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s="22" customFormat="1" ht="30" customHeight="1" x14ac:dyDescent="0.3">
      <c r="C6" s="14">
        <v>1</v>
      </c>
      <c r="D6" s="15" t="s">
        <v>11</v>
      </c>
      <c r="E6" s="16">
        <v>45908</v>
      </c>
      <c r="F6" s="17" t="s">
        <v>12</v>
      </c>
      <c r="G6" s="18" t="s">
        <v>13</v>
      </c>
      <c r="H6" s="18">
        <v>1799500</v>
      </c>
      <c r="I6" s="18">
        <v>1799500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23"/>
      <c r="D7" s="24"/>
      <c r="E7" s="16"/>
      <c r="F7" s="25" t="s">
        <v>17</v>
      </c>
      <c r="G7" s="17"/>
      <c r="H7" s="26">
        <f>SUM(H6:H6)</f>
        <v>1799500</v>
      </c>
      <c r="I7" s="26">
        <f>SUM(I6:I6)</f>
        <v>1799500</v>
      </c>
      <c r="J7" s="27" t="s">
        <v>14</v>
      </c>
      <c r="K7" s="28" t="s">
        <v>15</v>
      </c>
      <c r="L7" s="29" t="s">
        <v>16</v>
      </c>
    </row>
    <row r="8" spans="3:12" ht="30" customHeight="1" x14ac:dyDescent="0.3">
      <c r="C8" s="23">
        <v>2</v>
      </c>
      <c r="D8" s="24" t="s">
        <v>18</v>
      </c>
      <c r="E8" s="16">
        <v>45911</v>
      </c>
      <c r="F8" s="17" t="s">
        <v>19</v>
      </c>
      <c r="G8" s="31" t="s">
        <v>20</v>
      </c>
      <c r="H8" s="31">
        <v>419079.42</v>
      </c>
      <c r="I8" s="31">
        <v>419079.42</v>
      </c>
      <c r="J8" s="27" t="s">
        <v>14</v>
      </c>
      <c r="K8" s="28" t="s">
        <v>15</v>
      </c>
      <c r="L8" s="29" t="s">
        <v>16</v>
      </c>
    </row>
    <row r="9" spans="3:12" ht="30" customHeight="1" x14ac:dyDescent="0.3">
      <c r="C9" s="23"/>
      <c r="D9" s="24"/>
      <c r="E9" s="16"/>
      <c r="F9" s="25" t="s">
        <v>21</v>
      </c>
      <c r="G9" s="17"/>
      <c r="H9" s="26">
        <f>SUM(H8:H8)</f>
        <v>419079.42</v>
      </c>
      <c r="I9" s="26">
        <f>SUM(I8:I8)</f>
        <v>419079.42</v>
      </c>
      <c r="J9" s="27" t="s">
        <v>14</v>
      </c>
      <c r="K9" s="28" t="s">
        <v>15</v>
      </c>
      <c r="L9" s="29" t="s">
        <v>16</v>
      </c>
    </row>
    <row r="10" spans="3:12" ht="30" customHeight="1" x14ac:dyDescent="0.3">
      <c r="C10" s="23">
        <v>3</v>
      </c>
      <c r="D10" s="24" t="s">
        <v>22</v>
      </c>
      <c r="E10" s="16">
        <v>45924</v>
      </c>
      <c r="F10" s="17" t="s">
        <v>23</v>
      </c>
      <c r="G10" s="31" t="s">
        <v>24</v>
      </c>
      <c r="H10" s="31">
        <v>47020</v>
      </c>
      <c r="I10" s="31">
        <v>47020</v>
      </c>
      <c r="J10" s="27" t="s">
        <v>14</v>
      </c>
      <c r="K10" s="28" t="s">
        <v>15</v>
      </c>
      <c r="L10" s="29" t="s">
        <v>16</v>
      </c>
    </row>
    <row r="11" spans="3:12" ht="30" customHeight="1" x14ac:dyDescent="0.3">
      <c r="C11" s="23"/>
      <c r="D11" s="24"/>
      <c r="E11" s="16"/>
      <c r="F11" s="25" t="s">
        <v>25</v>
      </c>
      <c r="G11" s="17"/>
      <c r="H11" s="26">
        <f>SUM(H10)</f>
        <v>47020</v>
      </c>
      <c r="I11" s="26">
        <f>SUM(I10)</f>
        <v>47020</v>
      </c>
      <c r="J11" s="27" t="s">
        <v>14</v>
      </c>
      <c r="K11" s="28" t="s">
        <v>15</v>
      </c>
      <c r="L11" s="29" t="s">
        <v>16</v>
      </c>
    </row>
    <row r="12" spans="3:12" ht="30" customHeight="1" x14ac:dyDescent="0.3">
      <c r="C12" s="23">
        <v>4</v>
      </c>
      <c r="D12" s="24" t="s">
        <v>26</v>
      </c>
      <c r="E12" s="16">
        <v>45889</v>
      </c>
      <c r="F12" s="17" t="s">
        <v>27</v>
      </c>
      <c r="G12" s="31" t="s">
        <v>20</v>
      </c>
      <c r="H12" s="31">
        <v>241824.1</v>
      </c>
      <c r="I12" s="31">
        <v>241824.1</v>
      </c>
      <c r="J12" s="27" t="s">
        <v>14</v>
      </c>
      <c r="K12" s="28" t="s">
        <v>15</v>
      </c>
      <c r="L12" s="29" t="s">
        <v>16</v>
      </c>
    </row>
    <row r="13" spans="3:12" ht="30" customHeight="1" x14ac:dyDescent="0.3">
      <c r="C13" s="23">
        <v>5</v>
      </c>
      <c r="D13" s="24" t="s">
        <v>28</v>
      </c>
      <c r="E13" s="16">
        <v>45925</v>
      </c>
      <c r="F13" s="17" t="s">
        <v>27</v>
      </c>
      <c r="G13" s="31" t="s">
        <v>29</v>
      </c>
      <c r="H13" s="31">
        <v>58000</v>
      </c>
      <c r="I13" s="31">
        <v>58000</v>
      </c>
      <c r="J13" s="27" t="s">
        <v>14</v>
      </c>
      <c r="K13" s="28" t="s">
        <v>15</v>
      </c>
      <c r="L13" s="29" t="s">
        <v>16</v>
      </c>
    </row>
    <row r="14" spans="3:12" ht="30" customHeight="1" x14ac:dyDescent="0.3">
      <c r="C14" s="23"/>
      <c r="D14" s="24"/>
      <c r="E14" s="16"/>
      <c r="F14" s="25" t="s">
        <v>30</v>
      </c>
      <c r="G14" s="17"/>
      <c r="H14" s="26">
        <f>SUM(H12:H13)</f>
        <v>299824.09999999998</v>
      </c>
      <c r="I14" s="26">
        <f>SUM(I12:I13)</f>
        <v>299824.09999999998</v>
      </c>
      <c r="J14" s="27" t="s">
        <v>14</v>
      </c>
      <c r="K14" s="28" t="s">
        <v>15</v>
      </c>
      <c r="L14" s="29" t="s">
        <v>16</v>
      </c>
    </row>
    <row r="15" spans="3:12" ht="30" customHeight="1" x14ac:dyDescent="0.3">
      <c r="C15" s="23">
        <v>6</v>
      </c>
      <c r="D15" s="24" t="s">
        <v>31</v>
      </c>
      <c r="E15" s="16">
        <v>45910</v>
      </c>
      <c r="F15" s="17" t="s">
        <v>32</v>
      </c>
      <c r="G15" s="31" t="s">
        <v>33</v>
      </c>
      <c r="H15" s="31">
        <v>52000</v>
      </c>
      <c r="I15" s="31">
        <v>52000</v>
      </c>
      <c r="J15" s="27" t="s">
        <v>14</v>
      </c>
      <c r="K15" s="28" t="s">
        <v>15</v>
      </c>
      <c r="L15" s="29" t="s">
        <v>16</v>
      </c>
    </row>
    <row r="16" spans="3:12" ht="30" customHeight="1" x14ac:dyDescent="0.3">
      <c r="C16" s="23">
        <v>7</v>
      </c>
      <c r="D16" s="24" t="s">
        <v>34</v>
      </c>
      <c r="E16" s="16">
        <v>45930</v>
      </c>
      <c r="F16" s="17" t="s">
        <v>32</v>
      </c>
      <c r="G16" s="31" t="s">
        <v>35</v>
      </c>
      <c r="H16" s="31">
        <v>584413.38</v>
      </c>
      <c r="I16" s="31">
        <v>584413.38</v>
      </c>
      <c r="J16" s="27" t="s">
        <v>14</v>
      </c>
      <c r="K16" s="28" t="s">
        <v>15</v>
      </c>
      <c r="L16" s="29" t="s">
        <v>16</v>
      </c>
    </row>
    <row r="17" spans="3:12" ht="30" customHeight="1" x14ac:dyDescent="0.3">
      <c r="C17" s="23"/>
      <c r="D17" s="24"/>
      <c r="E17" s="16"/>
      <c r="F17" s="25" t="s">
        <v>36</v>
      </c>
      <c r="G17" s="17"/>
      <c r="H17" s="26">
        <f>SUM(H15:H16)</f>
        <v>636413.38</v>
      </c>
      <c r="I17" s="26">
        <f>SUM(I15:I16)</f>
        <v>636413.38</v>
      </c>
      <c r="J17" s="27" t="s">
        <v>14</v>
      </c>
      <c r="K17" s="28" t="s">
        <v>15</v>
      </c>
      <c r="L17" s="29" t="s">
        <v>16</v>
      </c>
    </row>
    <row r="18" spans="3:12" ht="30" customHeight="1" x14ac:dyDescent="0.3">
      <c r="C18" s="23">
        <v>8</v>
      </c>
      <c r="D18" s="24" t="s">
        <v>37</v>
      </c>
      <c r="E18" s="16">
        <v>45908</v>
      </c>
      <c r="F18" s="17" t="s">
        <v>38</v>
      </c>
      <c r="G18" s="31" t="s">
        <v>39</v>
      </c>
      <c r="H18" s="31">
        <v>2607.8000000000002</v>
      </c>
      <c r="I18" s="31">
        <v>2607.8000000000002</v>
      </c>
      <c r="J18" s="27" t="s">
        <v>14</v>
      </c>
      <c r="K18" s="28" t="s">
        <v>15</v>
      </c>
      <c r="L18" s="29" t="s">
        <v>16</v>
      </c>
    </row>
    <row r="19" spans="3:12" ht="30" customHeight="1" x14ac:dyDescent="0.3">
      <c r="C19" s="23"/>
      <c r="D19" s="24"/>
      <c r="E19" s="16"/>
      <c r="F19" s="25" t="s">
        <v>40</v>
      </c>
      <c r="G19" s="17"/>
      <c r="H19" s="26">
        <f>SUM(H18)</f>
        <v>2607.8000000000002</v>
      </c>
      <c r="I19" s="26">
        <f>SUM(I18)</f>
        <v>2607.8000000000002</v>
      </c>
      <c r="J19" s="27" t="s">
        <v>14</v>
      </c>
      <c r="K19" s="28" t="s">
        <v>15</v>
      </c>
      <c r="L19" s="29" t="s">
        <v>16</v>
      </c>
    </row>
    <row r="20" spans="3:12" ht="30" customHeight="1" x14ac:dyDescent="0.3">
      <c r="C20" s="23">
        <v>9</v>
      </c>
      <c r="D20" s="24" t="s">
        <v>41</v>
      </c>
      <c r="E20" s="16">
        <v>45901</v>
      </c>
      <c r="F20" s="17" t="s">
        <v>42</v>
      </c>
      <c r="G20" s="31" t="s">
        <v>43</v>
      </c>
      <c r="H20" s="31">
        <v>51500.04</v>
      </c>
      <c r="I20" s="31">
        <v>51500.04</v>
      </c>
      <c r="J20" s="27" t="s">
        <v>14</v>
      </c>
      <c r="K20" s="28" t="s">
        <v>15</v>
      </c>
      <c r="L20" s="29" t="s">
        <v>16</v>
      </c>
    </row>
    <row r="21" spans="3:12" ht="30" customHeight="1" x14ac:dyDescent="0.3">
      <c r="C21" s="23"/>
      <c r="D21" s="24"/>
      <c r="E21" s="16"/>
      <c r="F21" s="25" t="s">
        <v>44</v>
      </c>
      <c r="G21" s="26"/>
      <c r="H21" s="26">
        <f>SUM(H20)</f>
        <v>51500.04</v>
      </c>
      <c r="I21" s="26">
        <f>SUM(I20)</f>
        <v>51500.04</v>
      </c>
      <c r="J21" s="27" t="s">
        <v>14</v>
      </c>
      <c r="K21" s="28" t="s">
        <v>15</v>
      </c>
      <c r="L21" s="29" t="s">
        <v>16</v>
      </c>
    </row>
    <row r="22" spans="3:12" ht="30" customHeight="1" x14ac:dyDescent="0.3">
      <c r="C22" s="23">
        <v>10</v>
      </c>
      <c r="D22" s="24" t="s">
        <v>45</v>
      </c>
      <c r="E22" s="16">
        <v>45910</v>
      </c>
      <c r="F22" s="17" t="s">
        <v>46</v>
      </c>
      <c r="G22" s="31" t="s">
        <v>35</v>
      </c>
      <c r="H22" s="31">
        <v>55755</v>
      </c>
      <c r="I22" s="31">
        <v>55755</v>
      </c>
      <c r="J22" s="27" t="s">
        <v>14</v>
      </c>
      <c r="K22" s="28" t="s">
        <v>15</v>
      </c>
      <c r="L22" s="29" t="s">
        <v>16</v>
      </c>
    </row>
    <row r="23" spans="3:12" ht="30" customHeight="1" x14ac:dyDescent="0.3">
      <c r="C23" s="23">
        <v>11</v>
      </c>
      <c r="D23" s="24" t="s">
        <v>47</v>
      </c>
      <c r="E23" s="16">
        <v>45922</v>
      </c>
      <c r="F23" s="17" t="s">
        <v>46</v>
      </c>
      <c r="G23" s="31" t="s">
        <v>35</v>
      </c>
      <c r="H23" s="31">
        <v>19003.900000000001</v>
      </c>
      <c r="I23" s="31">
        <v>19003.900000000001</v>
      </c>
      <c r="J23" s="27" t="s">
        <v>14</v>
      </c>
      <c r="K23" s="28" t="s">
        <v>15</v>
      </c>
      <c r="L23" s="29" t="s">
        <v>16</v>
      </c>
    </row>
    <row r="24" spans="3:12" ht="30" customHeight="1" x14ac:dyDescent="0.3">
      <c r="C24" s="23">
        <v>12</v>
      </c>
      <c r="D24" s="24" t="s">
        <v>48</v>
      </c>
      <c r="E24" s="16">
        <v>45925</v>
      </c>
      <c r="F24" s="17" t="s">
        <v>46</v>
      </c>
      <c r="G24" s="31" t="s">
        <v>35</v>
      </c>
      <c r="H24" s="31">
        <v>1318387.8999999999</v>
      </c>
      <c r="I24" s="31">
        <v>1318387.8999999999</v>
      </c>
      <c r="J24" s="27" t="s">
        <v>14</v>
      </c>
      <c r="K24" s="28" t="s">
        <v>15</v>
      </c>
      <c r="L24" s="29" t="s">
        <v>16</v>
      </c>
    </row>
    <row r="25" spans="3:12" ht="30" customHeight="1" x14ac:dyDescent="0.3">
      <c r="C25" s="23"/>
      <c r="D25" s="24"/>
      <c r="E25" s="16"/>
      <c r="F25" s="25" t="s">
        <v>49</v>
      </c>
      <c r="G25" s="31"/>
      <c r="H25" s="26">
        <f>SUM(H22:H24)</f>
        <v>1393146.7999999998</v>
      </c>
      <c r="I25" s="26">
        <f>SUM(I22:I24)</f>
        <v>1393146.7999999998</v>
      </c>
      <c r="J25" s="27" t="s">
        <v>14</v>
      </c>
      <c r="K25" s="28" t="s">
        <v>15</v>
      </c>
      <c r="L25" s="29" t="s">
        <v>16</v>
      </c>
    </row>
    <row r="26" spans="3:12" ht="30" customHeight="1" x14ac:dyDescent="0.3">
      <c r="C26" s="23">
        <v>13</v>
      </c>
      <c r="D26" s="24" t="s">
        <v>50</v>
      </c>
      <c r="E26" s="16">
        <v>45916</v>
      </c>
      <c r="F26" s="17" t="s">
        <v>51</v>
      </c>
      <c r="G26" s="31" t="s">
        <v>20</v>
      </c>
      <c r="H26" s="31">
        <v>422351.47</v>
      </c>
      <c r="I26" s="31">
        <v>422351.47</v>
      </c>
      <c r="J26" s="27" t="s">
        <v>14</v>
      </c>
      <c r="K26" s="28" t="s">
        <v>15</v>
      </c>
      <c r="L26" s="29" t="s">
        <v>16</v>
      </c>
    </row>
    <row r="27" spans="3:12" ht="30" customHeight="1" x14ac:dyDescent="0.3">
      <c r="C27" s="23"/>
      <c r="D27" s="24"/>
      <c r="E27" s="16"/>
      <c r="F27" s="25" t="s">
        <v>52</v>
      </c>
      <c r="G27" s="31"/>
      <c r="H27" s="26">
        <f>SUM(H26)</f>
        <v>422351.47</v>
      </c>
      <c r="I27" s="26">
        <f>SUM(I26)</f>
        <v>422351.47</v>
      </c>
      <c r="J27" s="27" t="s">
        <v>14</v>
      </c>
      <c r="K27" s="28" t="s">
        <v>15</v>
      </c>
      <c r="L27" s="29" t="s">
        <v>16</v>
      </c>
    </row>
    <row r="28" spans="3:12" ht="30" customHeight="1" x14ac:dyDescent="0.3">
      <c r="C28" s="23">
        <v>14</v>
      </c>
      <c r="D28" s="24" t="s">
        <v>53</v>
      </c>
      <c r="E28" s="16">
        <v>45903</v>
      </c>
      <c r="F28" s="17" t="s">
        <v>54</v>
      </c>
      <c r="G28" s="31" t="s">
        <v>55</v>
      </c>
      <c r="H28" s="31">
        <v>39216.17</v>
      </c>
      <c r="I28" s="31">
        <v>39216.17</v>
      </c>
      <c r="J28" s="27" t="s">
        <v>14</v>
      </c>
      <c r="K28" s="28" t="s">
        <v>15</v>
      </c>
      <c r="L28" s="29" t="s">
        <v>16</v>
      </c>
    </row>
    <row r="29" spans="3:12" ht="30" customHeight="1" x14ac:dyDescent="0.3">
      <c r="C29" s="23"/>
      <c r="D29" s="24"/>
      <c r="E29" s="16"/>
      <c r="F29" s="25" t="s">
        <v>56</v>
      </c>
      <c r="G29" s="31"/>
      <c r="H29" s="26">
        <f>SUM(H28)</f>
        <v>39216.17</v>
      </c>
      <c r="I29" s="26">
        <f>SUM(I28)</f>
        <v>39216.17</v>
      </c>
      <c r="J29" s="27" t="s">
        <v>14</v>
      </c>
      <c r="K29" s="28" t="s">
        <v>15</v>
      </c>
      <c r="L29" s="29" t="s">
        <v>16</v>
      </c>
    </row>
    <row r="30" spans="3:12" ht="30" customHeight="1" x14ac:dyDescent="0.3">
      <c r="C30" s="23">
        <v>15</v>
      </c>
      <c r="D30" s="24" t="s">
        <v>57</v>
      </c>
      <c r="E30" s="16">
        <v>45918</v>
      </c>
      <c r="F30" s="17" t="s">
        <v>58</v>
      </c>
      <c r="G30" s="31" t="s">
        <v>55</v>
      </c>
      <c r="H30" s="31">
        <v>261064.5</v>
      </c>
      <c r="I30" s="31">
        <v>261064.5</v>
      </c>
      <c r="J30" s="27" t="s">
        <v>14</v>
      </c>
      <c r="K30" s="28" t="s">
        <v>15</v>
      </c>
      <c r="L30" s="29" t="s">
        <v>16</v>
      </c>
    </row>
    <row r="31" spans="3:12" ht="30" customHeight="1" x14ac:dyDescent="0.3">
      <c r="C31" s="23"/>
      <c r="D31" s="24"/>
      <c r="E31" s="16"/>
      <c r="F31" s="25" t="s">
        <v>59</v>
      </c>
      <c r="G31" s="17"/>
      <c r="H31" s="26">
        <f>SUM(H30)</f>
        <v>261064.5</v>
      </c>
      <c r="I31" s="26">
        <f>SUM(I30)</f>
        <v>261064.5</v>
      </c>
      <c r="J31" s="27" t="s">
        <v>14</v>
      </c>
      <c r="K31" s="28" t="s">
        <v>15</v>
      </c>
      <c r="L31" s="29" t="s">
        <v>16</v>
      </c>
    </row>
    <row r="32" spans="3:12" ht="30" customHeight="1" x14ac:dyDescent="0.3">
      <c r="C32" s="23">
        <v>16</v>
      </c>
      <c r="D32" s="24" t="s">
        <v>60</v>
      </c>
      <c r="E32" s="16">
        <v>45905</v>
      </c>
      <c r="F32" s="17" t="s">
        <v>61</v>
      </c>
      <c r="G32" s="31" t="s">
        <v>55</v>
      </c>
      <c r="H32" s="31">
        <v>240722</v>
      </c>
      <c r="I32" s="31">
        <v>240722</v>
      </c>
      <c r="J32" s="27" t="s">
        <v>14</v>
      </c>
      <c r="K32" s="28" t="s">
        <v>15</v>
      </c>
      <c r="L32" s="29" t="s">
        <v>16</v>
      </c>
    </row>
    <row r="33" spans="3:12" ht="30" customHeight="1" x14ac:dyDescent="0.3">
      <c r="C33" s="23"/>
      <c r="D33" s="24"/>
      <c r="E33" s="16"/>
      <c r="F33" s="25" t="s">
        <v>62</v>
      </c>
      <c r="G33" s="17"/>
      <c r="H33" s="26">
        <f>SUM(H32:H32)</f>
        <v>240722</v>
      </c>
      <c r="I33" s="26">
        <f>SUM(I32:I32)</f>
        <v>240722</v>
      </c>
      <c r="J33" s="27" t="s">
        <v>14</v>
      </c>
      <c r="K33" s="28" t="s">
        <v>15</v>
      </c>
      <c r="L33" s="29" t="s">
        <v>16</v>
      </c>
    </row>
    <row r="34" spans="3:12" ht="30" customHeight="1" x14ac:dyDescent="0.3">
      <c r="C34" s="23">
        <v>17</v>
      </c>
      <c r="D34" s="24" t="s">
        <v>63</v>
      </c>
      <c r="E34" s="16">
        <v>45903</v>
      </c>
      <c r="F34" s="17" t="s">
        <v>64</v>
      </c>
      <c r="G34" s="31" t="s">
        <v>55</v>
      </c>
      <c r="H34" s="31">
        <v>54800</v>
      </c>
      <c r="I34" s="31">
        <v>54800</v>
      </c>
      <c r="J34" s="27" t="s">
        <v>14</v>
      </c>
      <c r="K34" s="28" t="s">
        <v>15</v>
      </c>
      <c r="L34" s="29" t="s">
        <v>16</v>
      </c>
    </row>
    <row r="35" spans="3:12" ht="30" customHeight="1" x14ac:dyDescent="0.3">
      <c r="C35" s="23"/>
      <c r="D35" s="24"/>
      <c r="E35" s="16"/>
      <c r="F35" s="25" t="s">
        <v>65</v>
      </c>
      <c r="G35" s="17"/>
      <c r="H35" s="26">
        <f>SUM(H34)</f>
        <v>54800</v>
      </c>
      <c r="I35" s="26">
        <f>SUM(I34)</f>
        <v>54800</v>
      </c>
      <c r="J35" s="27" t="s">
        <v>14</v>
      </c>
      <c r="K35" s="28" t="s">
        <v>15</v>
      </c>
      <c r="L35" s="29" t="s">
        <v>16</v>
      </c>
    </row>
    <row r="36" spans="3:12" ht="30" customHeight="1" x14ac:dyDescent="0.3">
      <c r="C36" s="23">
        <v>18</v>
      </c>
      <c r="D36" s="24" t="s">
        <v>66</v>
      </c>
      <c r="E36" s="16">
        <v>45895</v>
      </c>
      <c r="F36" s="17" t="s">
        <v>67</v>
      </c>
      <c r="G36" s="31" t="s">
        <v>20</v>
      </c>
      <c r="H36" s="31">
        <v>357618</v>
      </c>
      <c r="I36" s="31">
        <v>357618</v>
      </c>
      <c r="J36" s="27" t="s">
        <v>14</v>
      </c>
      <c r="K36" s="28" t="s">
        <v>15</v>
      </c>
      <c r="L36" s="29" t="s">
        <v>16</v>
      </c>
    </row>
    <row r="37" spans="3:12" ht="30" customHeight="1" x14ac:dyDescent="0.3">
      <c r="C37" s="23"/>
      <c r="D37" s="24"/>
      <c r="E37" s="16"/>
      <c r="F37" s="25" t="s">
        <v>68</v>
      </c>
      <c r="G37" s="31"/>
      <c r="H37" s="26">
        <f>SUM(H36:H36)</f>
        <v>357618</v>
      </c>
      <c r="I37" s="26">
        <f>SUM(I36:I36)</f>
        <v>357618</v>
      </c>
      <c r="J37" s="27" t="s">
        <v>14</v>
      </c>
      <c r="K37" s="28" t="s">
        <v>15</v>
      </c>
      <c r="L37" s="29" t="s">
        <v>16</v>
      </c>
    </row>
    <row r="38" spans="3:12" ht="30" customHeight="1" x14ac:dyDescent="0.3">
      <c r="C38" s="23">
        <v>19</v>
      </c>
      <c r="D38" s="24" t="s">
        <v>69</v>
      </c>
      <c r="E38" s="16">
        <v>45925</v>
      </c>
      <c r="F38" s="17" t="s">
        <v>70</v>
      </c>
      <c r="G38" s="31" t="s">
        <v>71</v>
      </c>
      <c r="H38" s="31">
        <v>135700</v>
      </c>
      <c r="I38" s="31">
        <v>135700</v>
      </c>
      <c r="J38" s="27" t="s">
        <v>14</v>
      </c>
      <c r="K38" s="28" t="s">
        <v>15</v>
      </c>
      <c r="L38" s="29" t="s">
        <v>16</v>
      </c>
    </row>
    <row r="39" spans="3:12" ht="30" customHeight="1" x14ac:dyDescent="0.3">
      <c r="C39" s="23"/>
      <c r="D39" s="24"/>
      <c r="E39" s="16"/>
      <c r="F39" s="25" t="s">
        <v>72</v>
      </c>
      <c r="G39" s="31"/>
      <c r="H39" s="26">
        <f>SUM(H38:H38)</f>
        <v>135700</v>
      </c>
      <c r="I39" s="26">
        <f>SUM(I38:I38)</f>
        <v>135700</v>
      </c>
      <c r="J39" s="27" t="s">
        <v>14</v>
      </c>
      <c r="K39" s="28" t="s">
        <v>15</v>
      </c>
      <c r="L39" s="29" t="s">
        <v>16</v>
      </c>
    </row>
    <row r="40" spans="3:12" ht="30" customHeight="1" x14ac:dyDescent="0.3">
      <c r="C40" s="23">
        <v>20</v>
      </c>
      <c r="D40" s="24" t="s">
        <v>73</v>
      </c>
      <c r="E40" s="16">
        <v>45889</v>
      </c>
      <c r="F40" s="17" t="s">
        <v>74</v>
      </c>
      <c r="G40" s="31" t="s">
        <v>75</v>
      </c>
      <c r="H40" s="31">
        <v>135404</v>
      </c>
      <c r="I40" s="31">
        <v>135404</v>
      </c>
      <c r="J40" s="27" t="s">
        <v>14</v>
      </c>
      <c r="K40" s="28" t="s">
        <v>15</v>
      </c>
      <c r="L40" s="29" t="s">
        <v>16</v>
      </c>
    </row>
    <row r="41" spans="3:12" ht="30" customHeight="1" x14ac:dyDescent="0.3">
      <c r="C41" s="23"/>
      <c r="D41" s="24"/>
      <c r="E41" s="16"/>
      <c r="F41" s="25" t="s">
        <v>76</v>
      </c>
      <c r="G41" s="31"/>
      <c r="H41" s="26">
        <f>SUM(H40:H40)</f>
        <v>135404</v>
      </c>
      <c r="I41" s="26">
        <f>SUM(I40:I40)</f>
        <v>135404</v>
      </c>
      <c r="J41" s="27" t="s">
        <v>14</v>
      </c>
      <c r="K41" s="28" t="s">
        <v>15</v>
      </c>
      <c r="L41" s="29" t="s">
        <v>16</v>
      </c>
    </row>
    <row r="42" spans="3:12" ht="30" customHeight="1" x14ac:dyDescent="0.3">
      <c r="C42" s="23">
        <v>21</v>
      </c>
      <c r="D42" s="24" t="s">
        <v>77</v>
      </c>
      <c r="E42" s="16">
        <v>45910</v>
      </c>
      <c r="F42" s="17" t="s">
        <v>78</v>
      </c>
      <c r="G42" s="31" t="s">
        <v>79</v>
      </c>
      <c r="H42" s="31">
        <v>25329.759999999998</v>
      </c>
      <c r="I42" s="31">
        <v>25329.759999999998</v>
      </c>
      <c r="J42" s="27" t="s">
        <v>14</v>
      </c>
      <c r="K42" s="28" t="s">
        <v>15</v>
      </c>
      <c r="L42" s="29" t="s">
        <v>16</v>
      </c>
    </row>
    <row r="43" spans="3:12" ht="30" customHeight="1" x14ac:dyDescent="0.3">
      <c r="C43" s="23"/>
      <c r="D43" s="24"/>
      <c r="E43" s="16"/>
      <c r="F43" s="25" t="s">
        <v>80</v>
      </c>
      <c r="G43" s="31"/>
      <c r="H43" s="26">
        <f>SUM(H42)</f>
        <v>25329.759999999998</v>
      </c>
      <c r="I43" s="26">
        <f>SUM(I42)</f>
        <v>25329.759999999998</v>
      </c>
      <c r="J43" s="27" t="s">
        <v>14</v>
      </c>
      <c r="K43" s="28" t="s">
        <v>15</v>
      </c>
      <c r="L43" s="29" t="s">
        <v>16</v>
      </c>
    </row>
    <row r="44" spans="3:12" ht="30" customHeight="1" x14ac:dyDescent="0.3">
      <c r="C44" s="23">
        <v>22</v>
      </c>
      <c r="D44" s="24" t="s">
        <v>81</v>
      </c>
      <c r="E44" s="16">
        <v>45925</v>
      </c>
      <c r="F44" s="17" t="s">
        <v>82</v>
      </c>
      <c r="G44" s="31" t="s">
        <v>20</v>
      </c>
      <c r="H44" s="31">
        <v>56100</v>
      </c>
      <c r="I44" s="31">
        <v>56100</v>
      </c>
      <c r="J44" s="27" t="s">
        <v>14</v>
      </c>
      <c r="K44" s="28" t="s">
        <v>15</v>
      </c>
      <c r="L44" s="29" t="s">
        <v>16</v>
      </c>
    </row>
    <row r="45" spans="3:12" ht="30" customHeight="1" x14ac:dyDescent="0.3">
      <c r="C45" s="23"/>
      <c r="D45" s="24"/>
      <c r="E45" s="16"/>
      <c r="F45" s="25" t="s">
        <v>83</v>
      </c>
      <c r="G45" s="31"/>
      <c r="H45" s="26">
        <f>SUM(H44:H44)</f>
        <v>56100</v>
      </c>
      <c r="I45" s="26">
        <f>SUM(I44:I44)</f>
        <v>56100</v>
      </c>
      <c r="J45" s="27" t="s">
        <v>14</v>
      </c>
      <c r="K45" s="28" t="s">
        <v>15</v>
      </c>
      <c r="L45" s="29" t="s">
        <v>16</v>
      </c>
    </row>
    <row r="46" spans="3:12" ht="30" customHeight="1" x14ac:dyDescent="0.3">
      <c r="C46" s="23">
        <v>23</v>
      </c>
      <c r="D46" s="24" t="s">
        <v>84</v>
      </c>
      <c r="E46" s="16">
        <v>45902</v>
      </c>
      <c r="F46" s="17" t="s">
        <v>85</v>
      </c>
      <c r="G46" s="31" t="s">
        <v>86</v>
      </c>
      <c r="H46" s="31">
        <v>18860</v>
      </c>
      <c r="I46" s="31">
        <v>18860</v>
      </c>
      <c r="J46" s="27" t="s">
        <v>14</v>
      </c>
      <c r="K46" s="28" t="s">
        <v>15</v>
      </c>
      <c r="L46" s="29" t="s">
        <v>16</v>
      </c>
    </row>
    <row r="47" spans="3:12" ht="30" customHeight="1" x14ac:dyDescent="0.3">
      <c r="C47" s="23">
        <v>24</v>
      </c>
      <c r="D47" s="24" t="s">
        <v>87</v>
      </c>
      <c r="E47" s="16">
        <v>45902</v>
      </c>
      <c r="F47" s="17" t="s">
        <v>85</v>
      </c>
      <c r="G47" s="31" t="s">
        <v>86</v>
      </c>
      <c r="H47" s="31">
        <v>22670</v>
      </c>
      <c r="I47" s="31">
        <v>22670</v>
      </c>
      <c r="J47" s="27" t="s">
        <v>14</v>
      </c>
      <c r="K47" s="28" t="s">
        <v>15</v>
      </c>
      <c r="L47" s="29" t="s">
        <v>16</v>
      </c>
    </row>
    <row r="48" spans="3:12" ht="30" customHeight="1" x14ac:dyDescent="0.3">
      <c r="C48" s="23">
        <v>25</v>
      </c>
      <c r="D48" s="24" t="s">
        <v>88</v>
      </c>
      <c r="E48" s="16">
        <v>45910</v>
      </c>
      <c r="F48" s="17" t="s">
        <v>85</v>
      </c>
      <c r="G48" s="31" t="s">
        <v>86</v>
      </c>
      <c r="H48" s="31">
        <v>24670</v>
      </c>
      <c r="I48" s="31">
        <v>24670</v>
      </c>
      <c r="J48" s="27" t="s">
        <v>14</v>
      </c>
      <c r="K48" s="28" t="s">
        <v>15</v>
      </c>
      <c r="L48" s="29" t="s">
        <v>16</v>
      </c>
    </row>
    <row r="49" spans="3:12" ht="30" customHeight="1" x14ac:dyDescent="0.3">
      <c r="C49" s="23">
        <v>26</v>
      </c>
      <c r="D49" s="24" t="s">
        <v>89</v>
      </c>
      <c r="E49" s="16">
        <v>45911</v>
      </c>
      <c r="F49" s="17" t="s">
        <v>85</v>
      </c>
      <c r="G49" s="31" t="s">
        <v>86</v>
      </c>
      <c r="H49" s="31">
        <v>41960</v>
      </c>
      <c r="I49" s="31">
        <v>41960</v>
      </c>
      <c r="J49" s="27" t="s">
        <v>14</v>
      </c>
      <c r="K49" s="28" t="s">
        <v>15</v>
      </c>
      <c r="L49" s="29" t="s">
        <v>16</v>
      </c>
    </row>
    <row r="50" spans="3:12" ht="30" customHeight="1" x14ac:dyDescent="0.3">
      <c r="C50" s="23">
        <v>27</v>
      </c>
      <c r="D50" s="24" t="s">
        <v>90</v>
      </c>
      <c r="E50" s="16">
        <v>45916</v>
      </c>
      <c r="F50" s="17" t="s">
        <v>85</v>
      </c>
      <c r="G50" s="31" t="s">
        <v>86</v>
      </c>
      <c r="H50" s="31">
        <v>71240</v>
      </c>
      <c r="I50" s="31">
        <v>71240</v>
      </c>
      <c r="J50" s="27" t="s">
        <v>14</v>
      </c>
      <c r="K50" s="28" t="s">
        <v>15</v>
      </c>
      <c r="L50" s="29" t="s">
        <v>16</v>
      </c>
    </row>
    <row r="51" spans="3:12" ht="30" customHeight="1" x14ac:dyDescent="0.3">
      <c r="C51" s="23">
        <v>28</v>
      </c>
      <c r="D51" s="24" t="s">
        <v>91</v>
      </c>
      <c r="E51" s="16">
        <v>45923</v>
      </c>
      <c r="F51" s="17" t="s">
        <v>85</v>
      </c>
      <c r="G51" s="31" t="s">
        <v>86</v>
      </c>
      <c r="H51" s="31">
        <v>42250</v>
      </c>
      <c r="I51" s="31">
        <v>42250</v>
      </c>
      <c r="J51" s="27" t="s">
        <v>14</v>
      </c>
      <c r="K51" s="28" t="s">
        <v>15</v>
      </c>
      <c r="L51" s="29" t="s">
        <v>16</v>
      </c>
    </row>
    <row r="52" spans="3:12" ht="30" customHeight="1" x14ac:dyDescent="0.3">
      <c r="C52" s="23">
        <v>29</v>
      </c>
      <c r="D52" s="24" t="s">
        <v>92</v>
      </c>
      <c r="E52" s="16">
        <v>45929</v>
      </c>
      <c r="F52" s="17" t="s">
        <v>85</v>
      </c>
      <c r="G52" s="31" t="s">
        <v>86</v>
      </c>
      <c r="H52" s="31">
        <v>36490</v>
      </c>
      <c r="I52" s="31">
        <v>36490</v>
      </c>
      <c r="J52" s="27" t="s">
        <v>14</v>
      </c>
      <c r="K52" s="28" t="s">
        <v>15</v>
      </c>
      <c r="L52" s="29" t="s">
        <v>16</v>
      </c>
    </row>
    <row r="53" spans="3:12" ht="30" customHeight="1" x14ac:dyDescent="0.3">
      <c r="C53" s="23"/>
      <c r="D53" s="24"/>
      <c r="E53" s="16"/>
      <c r="F53" s="25" t="s">
        <v>93</v>
      </c>
      <c r="G53" s="17"/>
      <c r="H53" s="26">
        <f>SUM(H46:H52)</f>
        <v>258140</v>
      </c>
      <c r="I53" s="26">
        <f>SUM(I46:I52)</f>
        <v>258140</v>
      </c>
      <c r="J53" s="27" t="s">
        <v>14</v>
      </c>
      <c r="K53" s="28" t="s">
        <v>15</v>
      </c>
      <c r="L53" s="29" t="s">
        <v>16</v>
      </c>
    </row>
    <row r="54" spans="3:12" ht="30" customHeight="1" x14ac:dyDescent="0.3">
      <c r="C54" s="23">
        <v>30</v>
      </c>
      <c r="D54" s="24" t="s">
        <v>94</v>
      </c>
      <c r="E54" s="16">
        <v>45918</v>
      </c>
      <c r="F54" s="17" t="s">
        <v>95</v>
      </c>
      <c r="G54" s="31" t="s">
        <v>96</v>
      </c>
      <c r="H54" s="31">
        <v>942702</v>
      </c>
      <c r="I54" s="31">
        <v>942702</v>
      </c>
      <c r="J54" s="27" t="s">
        <v>14</v>
      </c>
      <c r="K54" s="28" t="s">
        <v>15</v>
      </c>
      <c r="L54" s="29" t="s">
        <v>16</v>
      </c>
    </row>
    <row r="55" spans="3:12" ht="30" customHeight="1" x14ac:dyDescent="0.3">
      <c r="C55" s="23">
        <v>31</v>
      </c>
      <c r="D55" s="24" t="s">
        <v>97</v>
      </c>
      <c r="E55" s="16">
        <v>45918</v>
      </c>
      <c r="F55" s="17" t="s">
        <v>95</v>
      </c>
      <c r="G55" s="31" t="s">
        <v>96</v>
      </c>
      <c r="H55" s="31">
        <v>23600</v>
      </c>
      <c r="I55" s="31">
        <v>23600</v>
      </c>
      <c r="J55" s="27" t="s">
        <v>14</v>
      </c>
      <c r="K55" s="28" t="s">
        <v>15</v>
      </c>
      <c r="L55" s="29" t="s">
        <v>16</v>
      </c>
    </row>
    <row r="56" spans="3:12" ht="30" customHeight="1" x14ac:dyDescent="0.3">
      <c r="C56" s="23"/>
      <c r="D56" s="24"/>
      <c r="E56" s="16"/>
      <c r="F56" s="25" t="s">
        <v>98</v>
      </c>
      <c r="G56" s="17"/>
      <c r="H56" s="26">
        <f>SUM(H54:H55)</f>
        <v>966302</v>
      </c>
      <c r="I56" s="26">
        <f>SUM(I54:I55)</f>
        <v>966302</v>
      </c>
      <c r="J56" s="27" t="s">
        <v>14</v>
      </c>
      <c r="K56" s="28" t="s">
        <v>15</v>
      </c>
      <c r="L56" s="29" t="s">
        <v>16</v>
      </c>
    </row>
    <row r="57" spans="3:12" ht="30" customHeight="1" x14ac:dyDescent="0.3">
      <c r="C57" s="23">
        <v>32</v>
      </c>
      <c r="D57" s="24" t="s">
        <v>99</v>
      </c>
      <c r="E57" s="16">
        <v>45908</v>
      </c>
      <c r="F57" s="17" t="s">
        <v>100</v>
      </c>
      <c r="G57" s="31" t="s">
        <v>101</v>
      </c>
      <c r="H57" s="31">
        <v>38104.559999999998</v>
      </c>
      <c r="I57" s="31">
        <v>38104.559999999998</v>
      </c>
      <c r="J57" s="27" t="s">
        <v>14</v>
      </c>
      <c r="K57" s="28" t="s">
        <v>15</v>
      </c>
      <c r="L57" s="29" t="s">
        <v>16</v>
      </c>
    </row>
    <row r="58" spans="3:12" ht="30" customHeight="1" x14ac:dyDescent="0.3">
      <c r="C58" s="23"/>
      <c r="D58" s="24"/>
      <c r="E58" s="16"/>
      <c r="F58" s="25" t="s">
        <v>102</v>
      </c>
      <c r="G58" s="17"/>
      <c r="H58" s="26">
        <f>SUM(H57:H57)</f>
        <v>38104.559999999998</v>
      </c>
      <c r="I58" s="26">
        <f>SUM(I57:I57)</f>
        <v>38104.559999999998</v>
      </c>
      <c r="J58" s="27" t="s">
        <v>14</v>
      </c>
      <c r="K58" s="28" t="s">
        <v>15</v>
      </c>
      <c r="L58" s="29" t="s">
        <v>16</v>
      </c>
    </row>
    <row r="59" spans="3:12" ht="30" customHeight="1" x14ac:dyDescent="0.3">
      <c r="C59" s="23">
        <v>33</v>
      </c>
      <c r="D59" s="24" t="s">
        <v>103</v>
      </c>
      <c r="E59" s="16">
        <v>45891</v>
      </c>
      <c r="F59" s="17" t="s">
        <v>104</v>
      </c>
      <c r="G59" s="31" t="s">
        <v>105</v>
      </c>
      <c r="H59" s="31">
        <v>51625</v>
      </c>
      <c r="I59" s="31">
        <v>51625</v>
      </c>
      <c r="J59" s="27" t="s">
        <v>14</v>
      </c>
      <c r="K59" s="28" t="s">
        <v>15</v>
      </c>
      <c r="L59" s="29" t="s">
        <v>16</v>
      </c>
    </row>
    <row r="60" spans="3:12" ht="30" customHeight="1" x14ac:dyDescent="0.3">
      <c r="C60" s="23">
        <v>34</v>
      </c>
      <c r="D60" s="24" t="s">
        <v>106</v>
      </c>
      <c r="E60" s="16">
        <v>45897</v>
      </c>
      <c r="F60" s="17" t="s">
        <v>104</v>
      </c>
      <c r="G60" s="31" t="s">
        <v>107</v>
      </c>
      <c r="H60" s="31">
        <v>18290</v>
      </c>
      <c r="I60" s="31">
        <v>18290</v>
      </c>
      <c r="J60" s="27" t="s">
        <v>14</v>
      </c>
      <c r="K60" s="28" t="s">
        <v>15</v>
      </c>
      <c r="L60" s="29" t="s">
        <v>16</v>
      </c>
    </row>
    <row r="61" spans="3:12" ht="30" customHeight="1" x14ac:dyDescent="0.3">
      <c r="C61" s="23">
        <v>35</v>
      </c>
      <c r="D61" s="24" t="s">
        <v>108</v>
      </c>
      <c r="E61" s="16">
        <v>45901</v>
      </c>
      <c r="F61" s="17" t="s">
        <v>104</v>
      </c>
      <c r="G61" s="31" t="s">
        <v>109</v>
      </c>
      <c r="H61" s="31">
        <v>11210</v>
      </c>
      <c r="I61" s="31">
        <v>11210</v>
      </c>
      <c r="J61" s="27" t="s">
        <v>14</v>
      </c>
      <c r="K61" s="28" t="s">
        <v>15</v>
      </c>
      <c r="L61" s="29" t="s">
        <v>16</v>
      </c>
    </row>
    <row r="62" spans="3:12" ht="30" customHeight="1" x14ac:dyDescent="0.3">
      <c r="C62" s="23">
        <v>36</v>
      </c>
      <c r="D62" s="24" t="s">
        <v>110</v>
      </c>
      <c r="E62" s="16">
        <v>45903</v>
      </c>
      <c r="F62" s="17" t="s">
        <v>104</v>
      </c>
      <c r="G62" s="31" t="s">
        <v>111</v>
      </c>
      <c r="H62" s="31">
        <v>38940</v>
      </c>
      <c r="I62" s="31">
        <v>38940</v>
      </c>
      <c r="J62" s="27" t="s">
        <v>14</v>
      </c>
      <c r="K62" s="28" t="s">
        <v>15</v>
      </c>
      <c r="L62" s="29" t="s">
        <v>16</v>
      </c>
    </row>
    <row r="63" spans="3:12" ht="30" customHeight="1" x14ac:dyDescent="0.3">
      <c r="C63" s="23">
        <v>37</v>
      </c>
      <c r="D63" s="24" t="s">
        <v>112</v>
      </c>
      <c r="E63" s="16">
        <v>45910</v>
      </c>
      <c r="F63" s="17" t="s">
        <v>104</v>
      </c>
      <c r="G63" s="31" t="s">
        <v>113</v>
      </c>
      <c r="H63" s="31">
        <v>21240</v>
      </c>
      <c r="I63" s="31">
        <v>21240</v>
      </c>
      <c r="J63" s="27" t="s">
        <v>14</v>
      </c>
      <c r="K63" s="28" t="s">
        <v>15</v>
      </c>
      <c r="L63" s="29" t="s">
        <v>16</v>
      </c>
    </row>
    <row r="64" spans="3:12" ht="30" customHeight="1" x14ac:dyDescent="0.3">
      <c r="C64" s="23">
        <v>38</v>
      </c>
      <c r="D64" s="24" t="s">
        <v>114</v>
      </c>
      <c r="E64" s="16">
        <v>45912</v>
      </c>
      <c r="F64" s="17" t="s">
        <v>104</v>
      </c>
      <c r="G64" s="31" t="s">
        <v>107</v>
      </c>
      <c r="H64" s="31">
        <v>8850</v>
      </c>
      <c r="I64" s="31">
        <v>8850</v>
      </c>
      <c r="J64" s="27" t="s">
        <v>14</v>
      </c>
      <c r="K64" s="28" t="s">
        <v>15</v>
      </c>
      <c r="L64" s="29" t="s">
        <v>16</v>
      </c>
    </row>
    <row r="65" spans="3:12" ht="30" customHeight="1" x14ac:dyDescent="0.3">
      <c r="C65" s="23">
        <v>39</v>
      </c>
      <c r="D65" s="24" t="s">
        <v>115</v>
      </c>
      <c r="E65" s="16">
        <v>45917</v>
      </c>
      <c r="F65" s="17" t="s">
        <v>104</v>
      </c>
      <c r="G65" s="31" t="s">
        <v>111</v>
      </c>
      <c r="H65" s="31">
        <v>3894</v>
      </c>
      <c r="I65" s="31">
        <v>3894</v>
      </c>
      <c r="J65" s="27" t="s">
        <v>14</v>
      </c>
      <c r="K65" s="28" t="s">
        <v>15</v>
      </c>
      <c r="L65" s="29" t="s">
        <v>16</v>
      </c>
    </row>
    <row r="66" spans="3:12" ht="30" customHeight="1" x14ac:dyDescent="0.3">
      <c r="C66" s="23">
        <v>40</v>
      </c>
      <c r="D66" s="24" t="s">
        <v>116</v>
      </c>
      <c r="E66" s="16">
        <v>45918</v>
      </c>
      <c r="F66" s="17" t="s">
        <v>104</v>
      </c>
      <c r="G66" s="31" t="s">
        <v>117</v>
      </c>
      <c r="H66" s="31">
        <v>16520</v>
      </c>
      <c r="I66" s="31">
        <v>16520</v>
      </c>
      <c r="J66" s="27" t="s">
        <v>14</v>
      </c>
      <c r="K66" s="28" t="s">
        <v>15</v>
      </c>
      <c r="L66" s="29" t="s">
        <v>16</v>
      </c>
    </row>
    <row r="67" spans="3:12" ht="30" customHeight="1" x14ac:dyDescent="0.3">
      <c r="C67" s="23">
        <v>41</v>
      </c>
      <c r="D67" s="24" t="s">
        <v>118</v>
      </c>
      <c r="E67" s="16">
        <v>45923</v>
      </c>
      <c r="F67" s="17" t="s">
        <v>104</v>
      </c>
      <c r="G67" s="31" t="s">
        <v>111</v>
      </c>
      <c r="H67" s="31">
        <v>61655</v>
      </c>
      <c r="I67" s="31">
        <v>61655</v>
      </c>
      <c r="J67" s="27" t="s">
        <v>14</v>
      </c>
      <c r="K67" s="28" t="s">
        <v>15</v>
      </c>
      <c r="L67" s="29" t="s">
        <v>16</v>
      </c>
    </row>
    <row r="68" spans="3:12" ht="30" customHeight="1" x14ac:dyDescent="0.3">
      <c r="C68" s="23"/>
      <c r="D68" s="24"/>
      <c r="E68" s="16"/>
      <c r="F68" s="25" t="s">
        <v>119</v>
      </c>
      <c r="G68" s="17"/>
      <c r="H68" s="26">
        <f>SUM(H59:H67)</f>
        <v>232224</v>
      </c>
      <c r="I68" s="26">
        <f>SUM(I59:I67)</f>
        <v>232224</v>
      </c>
      <c r="J68" s="27" t="s">
        <v>14</v>
      </c>
      <c r="K68" s="28" t="s">
        <v>15</v>
      </c>
      <c r="L68" s="29" t="s">
        <v>16</v>
      </c>
    </row>
    <row r="69" spans="3:12" ht="30" customHeight="1" x14ac:dyDescent="0.3">
      <c r="C69" s="23">
        <v>42</v>
      </c>
      <c r="D69" s="24" t="s">
        <v>120</v>
      </c>
      <c r="E69" s="16">
        <v>45909</v>
      </c>
      <c r="F69" s="17" t="s">
        <v>121</v>
      </c>
      <c r="G69" s="31" t="s">
        <v>122</v>
      </c>
      <c r="H69" s="31">
        <v>1339750</v>
      </c>
      <c r="I69" s="31">
        <v>1339750</v>
      </c>
      <c r="J69" s="27" t="s">
        <v>14</v>
      </c>
      <c r="K69" s="28" t="s">
        <v>15</v>
      </c>
      <c r="L69" s="29" t="s">
        <v>16</v>
      </c>
    </row>
    <row r="70" spans="3:12" ht="30" customHeight="1" x14ac:dyDescent="0.3">
      <c r="C70" s="23"/>
      <c r="D70" s="24"/>
      <c r="E70" s="16"/>
      <c r="F70" s="25" t="s">
        <v>123</v>
      </c>
      <c r="G70" s="31"/>
      <c r="H70" s="26">
        <f>SUM(H69)</f>
        <v>1339750</v>
      </c>
      <c r="I70" s="26">
        <f>SUM(I69)</f>
        <v>1339750</v>
      </c>
      <c r="J70" s="27" t="s">
        <v>14</v>
      </c>
      <c r="K70" s="28" t="s">
        <v>15</v>
      </c>
      <c r="L70" s="29" t="s">
        <v>16</v>
      </c>
    </row>
    <row r="71" spans="3:12" ht="30" customHeight="1" x14ac:dyDescent="0.3">
      <c r="C71" s="23">
        <v>43</v>
      </c>
      <c r="D71" s="24" t="s">
        <v>124</v>
      </c>
      <c r="E71" s="16">
        <v>45930</v>
      </c>
      <c r="F71" s="17" t="s">
        <v>125</v>
      </c>
      <c r="G71" s="31" t="s">
        <v>126</v>
      </c>
      <c r="H71" s="31">
        <v>9700</v>
      </c>
      <c r="I71" s="31">
        <v>9700</v>
      </c>
      <c r="J71" s="27" t="s">
        <v>14</v>
      </c>
      <c r="K71" s="28" t="s">
        <v>15</v>
      </c>
      <c r="L71" s="29" t="s">
        <v>16</v>
      </c>
    </row>
    <row r="72" spans="3:12" ht="30" customHeight="1" x14ac:dyDescent="0.3">
      <c r="C72" s="23"/>
      <c r="D72" s="24"/>
      <c r="E72" s="16"/>
      <c r="F72" s="25" t="s">
        <v>127</v>
      </c>
      <c r="G72" s="31"/>
      <c r="H72" s="26">
        <f>SUM(H71:H71)</f>
        <v>9700</v>
      </c>
      <c r="I72" s="26">
        <f>SUM(I71:I71)</f>
        <v>9700</v>
      </c>
      <c r="J72" s="27" t="s">
        <v>14</v>
      </c>
      <c r="K72" s="28" t="s">
        <v>15</v>
      </c>
      <c r="L72" s="29" t="s">
        <v>16</v>
      </c>
    </row>
    <row r="73" spans="3:12" ht="30" customHeight="1" x14ac:dyDescent="0.3">
      <c r="C73" s="23">
        <v>44</v>
      </c>
      <c r="D73" s="24" t="s">
        <v>128</v>
      </c>
      <c r="E73" s="16">
        <v>45911</v>
      </c>
      <c r="F73" s="17" t="s">
        <v>129</v>
      </c>
      <c r="G73" s="31" t="s">
        <v>130</v>
      </c>
      <c r="H73" s="31">
        <v>2046552.94</v>
      </c>
      <c r="I73" s="31">
        <v>2046552.94</v>
      </c>
      <c r="J73" s="27" t="s">
        <v>14</v>
      </c>
      <c r="K73" s="28" t="s">
        <v>15</v>
      </c>
      <c r="L73" s="29" t="s">
        <v>16</v>
      </c>
    </row>
    <row r="74" spans="3:12" ht="30" customHeight="1" x14ac:dyDescent="0.3">
      <c r="C74" s="23"/>
      <c r="D74" s="24"/>
      <c r="E74" s="16"/>
      <c r="F74" s="25" t="s">
        <v>131</v>
      </c>
      <c r="G74" s="26"/>
      <c r="H74" s="26">
        <f>SUM(H73)</f>
        <v>2046552.94</v>
      </c>
      <c r="I74" s="26">
        <f>SUM(I73)</f>
        <v>2046552.94</v>
      </c>
      <c r="J74" s="27" t="s">
        <v>14</v>
      </c>
      <c r="K74" s="28" t="s">
        <v>15</v>
      </c>
      <c r="L74" s="29" t="s">
        <v>16</v>
      </c>
    </row>
    <row r="75" spans="3:12" ht="30" customHeight="1" x14ac:dyDescent="0.3">
      <c r="C75" s="23">
        <v>45</v>
      </c>
      <c r="D75" s="24" t="s">
        <v>132</v>
      </c>
      <c r="E75" s="16">
        <v>45895</v>
      </c>
      <c r="F75" s="17" t="s">
        <v>133</v>
      </c>
      <c r="G75" s="31" t="s">
        <v>20</v>
      </c>
      <c r="H75" s="31">
        <v>124329</v>
      </c>
      <c r="I75" s="31">
        <v>124329</v>
      </c>
      <c r="J75" s="27" t="s">
        <v>14</v>
      </c>
      <c r="K75" s="28" t="s">
        <v>15</v>
      </c>
      <c r="L75" s="29"/>
    </row>
    <row r="76" spans="3:12" ht="30" customHeight="1" x14ac:dyDescent="0.3">
      <c r="C76" s="23"/>
      <c r="D76" s="24"/>
      <c r="E76" s="16"/>
      <c r="F76" s="25" t="s">
        <v>134</v>
      </c>
      <c r="G76" s="26"/>
      <c r="H76" s="26">
        <f>SUM(H75)</f>
        <v>124329</v>
      </c>
      <c r="I76" s="26">
        <f>SUM(I75)</f>
        <v>124329</v>
      </c>
      <c r="J76" s="27" t="s">
        <v>14</v>
      </c>
      <c r="K76" s="28" t="s">
        <v>15</v>
      </c>
      <c r="L76" s="29"/>
    </row>
    <row r="77" spans="3:12" ht="30" customHeight="1" x14ac:dyDescent="0.3">
      <c r="C77" s="23">
        <v>46</v>
      </c>
      <c r="D77" s="24" t="s">
        <v>135</v>
      </c>
      <c r="E77" s="16">
        <v>45901</v>
      </c>
      <c r="F77" s="17" t="s">
        <v>136</v>
      </c>
      <c r="G77" s="31" t="s">
        <v>137</v>
      </c>
      <c r="H77" s="31">
        <v>95028.61</v>
      </c>
      <c r="I77" s="31">
        <v>95028.61</v>
      </c>
      <c r="J77" s="27" t="s">
        <v>14</v>
      </c>
      <c r="K77" s="28" t="s">
        <v>15</v>
      </c>
      <c r="L77" s="29" t="s">
        <v>16</v>
      </c>
    </row>
    <row r="78" spans="3:12" ht="30" customHeight="1" x14ac:dyDescent="0.3">
      <c r="C78" s="23"/>
      <c r="D78" s="24"/>
      <c r="E78" s="16"/>
      <c r="F78" s="25" t="s">
        <v>138</v>
      </c>
      <c r="G78" s="31"/>
      <c r="H78" s="26">
        <f>SUM(H77)</f>
        <v>95028.61</v>
      </c>
      <c r="I78" s="26">
        <f>SUM(I77)</f>
        <v>95028.61</v>
      </c>
      <c r="J78" s="27" t="s">
        <v>14</v>
      </c>
      <c r="K78" s="28" t="s">
        <v>15</v>
      </c>
      <c r="L78" s="29" t="s">
        <v>16</v>
      </c>
    </row>
    <row r="79" spans="3:12" ht="30" customHeight="1" x14ac:dyDescent="0.3">
      <c r="C79" s="23">
        <v>47</v>
      </c>
      <c r="D79" s="24" t="s">
        <v>139</v>
      </c>
      <c r="E79" s="16">
        <v>45910</v>
      </c>
      <c r="F79" s="17" t="s">
        <v>140</v>
      </c>
      <c r="G79" s="31" t="s">
        <v>141</v>
      </c>
      <c r="H79" s="31">
        <v>80240</v>
      </c>
      <c r="I79" s="31">
        <v>80240</v>
      </c>
      <c r="J79" s="27" t="s">
        <v>14</v>
      </c>
      <c r="K79" s="28" t="s">
        <v>15</v>
      </c>
      <c r="L79" s="29" t="s">
        <v>16</v>
      </c>
    </row>
    <row r="80" spans="3:12" ht="30" customHeight="1" x14ac:dyDescent="0.3">
      <c r="C80" s="23"/>
      <c r="D80" s="24"/>
      <c r="E80" s="16"/>
      <c r="F80" s="25" t="s">
        <v>142</v>
      </c>
      <c r="G80" s="31"/>
      <c r="H80" s="26">
        <f>SUM(H79)</f>
        <v>80240</v>
      </c>
      <c r="I80" s="26">
        <f>SUM(I79)</f>
        <v>80240</v>
      </c>
      <c r="J80" s="27" t="s">
        <v>14</v>
      </c>
      <c r="K80" s="28" t="s">
        <v>15</v>
      </c>
      <c r="L80" s="29" t="s">
        <v>16</v>
      </c>
    </row>
    <row r="81" spans="3:12" ht="30" customHeight="1" x14ac:dyDescent="0.3">
      <c r="C81" s="23">
        <v>48</v>
      </c>
      <c r="D81" s="24" t="s">
        <v>143</v>
      </c>
      <c r="E81" s="16">
        <v>45909</v>
      </c>
      <c r="F81" s="17" t="s">
        <v>144</v>
      </c>
      <c r="G81" s="31" t="s">
        <v>145</v>
      </c>
      <c r="H81" s="31">
        <v>12000</v>
      </c>
      <c r="I81" s="31">
        <v>12000</v>
      </c>
      <c r="J81" s="27" t="s">
        <v>14</v>
      </c>
      <c r="K81" s="28" t="s">
        <v>15</v>
      </c>
      <c r="L81" s="29" t="s">
        <v>16</v>
      </c>
    </row>
    <row r="82" spans="3:12" ht="30" customHeight="1" x14ac:dyDescent="0.3">
      <c r="C82" s="23"/>
      <c r="D82" s="24"/>
      <c r="E82" s="16"/>
      <c r="F82" s="25" t="s">
        <v>146</v>
      </c>
      <c r="G82" s="26"/>
      <c r="H82" s="26">
        <f>SUM(H81)</f>
        <v>12000</v>
      </c>
      <c r="I82" s="26">
        <f>SUM(I81)</f>
        <v>12000</v>
      </c>
      <c r="J82" s="27" t="s">
        <v>14</v>
      </c>
      <c r="K82" s="28" t="s">
        <v>15</v>
      </c>
      <c r="L82" s="29" t="s">
        <v>16</v>
      </c>
    </row>
    <row r="83" spans="3:12" ht="30" customHeight="1" x14ac:dyDescent="0.3">
      <c r="C83" s="23">
        <v>49</v>
      </c>
      <c r="D83" s="24" t="s">
        <v>147</v>
      </c>
      <c r="E83" s="16">
        <v>45881</v>
      </c>
      <c r="F83" s="17" t="s">
        <v>148</v>
      </c>
      <c r="G83" s="31" t="s">
        <v>149</v>
      </c>
      <c r="H83" s="31">
        <v>680712.65</v>
      </c>
      <c r="I83" s="31">
        <v>680712.65</v>
      </c>
      <c r="J83" s="27" t="s">
        <v>14</v>
      </c>
      <c r="K83" s="28" t="s">
        <v>15</v>
      </c>
      <c r="L83" s="29" t="s">
        <v>16</v>
      </c>
    </row>
    <row r="84" spans="3:12" ht="30" customHeight="1" x14ac:dyDescent="0.3">
      <c r="C84" s="23">
        <v>50</v>
      </c>
      <c r="D84" s="24" t="s">
        <v>150</v>
      </c>
      <c r="E84" s="16">
        <v>45925</v>
      </c>
      <c r="F84" s="17" t="s">
        <v>148</v>
      </c>
      <c r="G84" s="31" t="s">
        <v>149</v>
      </c>
      <c r="H84" s="31">
        <v>20211.54</v>
      </c>
      <c r="I84" s="31">
        <v>20211.54</v>
      </c>
      <c r="J84" s="27" t="s">
        <v>14</v>
      </c>
      <c r="K84" s="28" t="s">
        <v>15</v>
      </c>
      <c r="L84" s="29" t="s">
        <v>16</v>
      </c>
    </row>
    <row r="85" spans="3:12" ht="30" customHeight="1" x14ac:dyDescent="0.3">
      <c r="C85" s="23"/>
      <c r="D85" s="24"/>
      <c r="E85" s="16"/>
      <c r="F85" s="25" t="s">
        <v>151</v>
      </c>
      <c r="G85" s="31"/>
      <c r="H85" s="26">
        <f>SUM(H83:H84)</f>
        <v>700924.19000000006</v>
      </c>
      <c r="I85" s="26">
        <f>SUM(I83:I84)</f>
        <v>700924.19000000006</v>
      </c>
      <c r="J85" s="27" t="s">
        <v>14</v>
      </c>
      <c r="K85" s="28" t="s">
        <v>15</v>
      </c>
      <c r="L85" s="29" t="s">
        <v>16</v>
      </c>
    </row>
    <row r="86" spans="3:12" ht="30" customHeight="1" x14ac:dyDescent="0.3">
      <c r="C86" s="23">
        <v>51</v>
      </c>
      <c r="D86" s="24" t="s">
        <v>152</v>
      </c>
      <c r="E86" s="16">
        <v>45894</v>
      </c>
      <c r="F86" s="17" t="s">
        <v>153</v>
      </c>
      <c r="G86" s="31" t="s">
        <v>20</v>
      </c>
      <c r="H86" s="31">
        <v>303945.49</v>
      </c>
      <c r="I86" s="31">
        <v>303945.49</v>
      </c>
      <c r="J86" s="27" t="s">
        <v>14</v>
      </c>
      <c r="K86" s="28" t="s">
        <v>15</v>
      </c>
      <c r="L86" s="29" t="s">
        <v>16</v>
      </c>
    </row>
    <row r="87" spans="3:12" ht="30" customHeight="1" x14ac:dyDescent="0.3">
      <c r="C87" s="23"/>
      <c r="D87" s="24"/>
      <c r="E87" s="16"/>
      <c r="F87" s="25" t="s">
        <v>154</v>
      </c>
      <c r="G87" s="31"/>
      <c r="H87" s="26">
        <f>SUM(H86)</f>
        <v>303945.49</v>
      </c>
      <c r="I87" s="26">
        <f>SUM(I86)</f>
        <v>303945.49</v>
      </c>
      <c r="J87" s="27" t="s">
        <v>14</v>
      </c>
      <c r="K87" s="28" t="s">
        <v>15</v>
      </c>
      <c r="L87" s="29" t="s">
        <v>16</v>
      </c>
    </row>
    <row r="88" spans="3:12" ht="30" customHeight="1" x14ac:dyDescent="0.3">
      <c r="C88" s="23">
        <v>52</v>
      </c>
      <c r="D88" s="24" t="s">
        <v>155</v>
      </c>
      <c r="E88" s="16">
        <v>45912</v>
      </c>
      <c r="F88" s="17" t="s">
        <v>156</v>
      </c>
      <c r="G88" s="31" t="s">
        <v>86</v>
      </c>
      <c r="H88" s="31">
        <v>5630</v>
      </c>
      <c r="I88" s="31">
        <v>5630</v>
      </c>
      <c r="J88" s="27" t="s">
        <v>14</v>
      </c>
      <c r="K88" s="28" t="s">
        <v>15</v>
      </c>
      <c r="L88" s="29" t="s">
        <v>16</v>
      </c>
    </row>
    <row r="89" spans="3:12" ht="30" customHeight="1" x14ac:dyDescent="0.3">
      <c r="C89" s="23"/>
      <c r="D89" s="24"/>
      <c r="E89" s="16"/>
      <c r="F89" s="25" t="s">
        <v>157</v>
      </c>
      <c r="G89" s="31"/>
      <c r="H89" s="26">
        <f>SUM(H88:H88)</f>
        <v>5630</v>
      </c>
      <c r="I89" s="26">
        <f>SUM(I88:I88)</f>
        <v>5630</v>
      </c>
      <c r="J89" s="27" t="s">
        <v>14</v>
      </c>
      <c r="K89" s="28" t="s">
        <v>15</v>
      </c>
      <c r="L89" s="29" t="s">
        <v>16</v>
      </c>
    </row>
    <row r="90" spans="3:12" ht="30" customHeight="1" x14ac:dyDescent="0.3">
      <c r="C90" s="23">
        <v>53</v>
      </c>
      <c r="D90" s="24" t="s">
        <v>158</v>
      </c>
      <c r="E90" s="16">
        <v>45911</v>
      </c>
      <c r="F90" s="17" t="s">
        <v>159</v>
      </c>
      <c r="G90" s="31" t="s">
        <v>160</v>
      </c>
      <c r="H90" s="31">
        <v>522700</v>
      </c>
      <c r="I90" s="31">
        <v>522700</v>
      </c>
      <c r="J90" s="27" t="s">
        <v>14</v>
      </c>
      <c r="K90" s="28" t="s">
        <v>15</v>
      </c>
      <c r="L90" s="29" t="s">
        <v>16</v>
      </c>
    </row>
    <row r="91" spans="3:12" ht="30" customHeight="1" x14ac:dyDescent="0.3">
      <c r="C91" s="23">
        <v>54</v>
      </c>
      <c r="D91" s="24" t="s">
        <v>161</v>
      </c>
      <c r="E91" s="16">
        <v>45915</v>
      </c>
      <c r="F91" s="17" t="s">
        <v>159</v>
      </c>
      <c r="G91" s="31" t="s">
        <v>162</v>
      </c>
      <c r="H91" s="31">
        <v>224625</v>
      </c>
      <c r="I91" s="31">
        <v>224625</v>
      </c>
      <c r="J91" s="27" t="s">
        <v>14</v>
      </c>
      <c r="K91" s="28" t="s">
        <v>15</v>
      </c>
      <c r="L91" s="29" t="s">
        <v>16</v>
      </c>
    </row>
    <row r="92" spans="3:12" ht="30" customHeight="1" x14ac:dyDescent="0.3">
      <c r="C92" s="23"/>
      <c r="D92" s="24"/>
      <c r="E92" s="16"/>
      <c r="F92" s="25" t="s">
        <v>163</v>
      </c>
      <c r="G92" s="31"/>
      <c r="H92" s="26">
        <f>SUM(H90:H91)</f>
        <v>747325</v>
      </c>
      <c r="I92" s="26">
        <f>SUM(I90:I91)</f>
        <v>747325</v>
      </c>
      <c r="J92" s="27" t="s">
        <v>14</v>
      </c>
      <c r="K92" s="28" t="s">
        <v>15</v>
      </c>
      <c r="L92" s="29" t="s">
        <v>16</v>
      </c>
    </row>
    <row r="93" spans="3:12" ht="30" customHeight="1" thickBot="1" x14ac:dyDescent="0.35">
      <c r="C93" s="32"/>
      <c r="D93" s="33"/>
      <c r="E93" s="34"/>
      <c r="F93" s="35"/>
      <c r="G93" s="36" t="s">
        <v>164</v>
      </c>
      <c r="H93" s="37">
        <f>SUM(H92,H89,H87,H85,H82,H80,H78,H76,H74,H72,H70,H68,H58,H56,H53,H45,H43,H41,H39,H37,H35,H33,H31,H29,H27,H25,H21,H19,H17,H14,H11,H9,H7)</f>
        <v>13337593.229999999</v>
      </c>
      <c r="I93" s="37">
        <f>SUM(I92,I89,I87,I85,I82,I80,I78,I76,I74,I72,I70,I68,I58,I56,I53,I45,I43,I41,I39,I37,I35,I33,I31,I29,I27,I25,I21,I19,I17,I14,I11,I9,I7)</f>
        <v>13337593.229999999</v>
      </c>
      <c r="J93" s="27" t="s">
        <v>14</v>
      </c>
      <c r="K93" s="28" t="s">
        <v>15</v>
      </c>
      <c r="L93" s="29" t="s">
        <v>16</v>
      </c>
    </row>
    <row r="94" spans="3:12" ht="15.6" x14ac:dyDescent="0.25">
      <c r="D94" s="39"/>
      <c r="E94" s="34"/>
    </row>
    <row r="95" spans="3:12" x14ac:dyDescent="0.25">
      <c r="E95" s="34"/>
    </row>
    <row r="96" spans="3:12" x14ac:dyDescent="0.25">
      <c r="E96" s="34"/>
    </row>
    <row r="97" spans="4:10" ht="15.6" x14ac:dyDescent="0.3">
      <c r="E97" s="41"/>
      <c r="F97" s="42"/>
      <c r="I97" s="40">
        <f>SUM(H102)</f>
        <v>0</v>
      </c>
    </row>
    <row r="98" spans="4:10" ht="15" x14ac:dyDescent="0.25">
      <c r="E98" s="41"/>
      <c r="F98" s="43" t="s">
        <v>165</v>
      </c>
    </row>
    <row r="99" spans="4:10" x14ac:dyDescent="0.25">
      <c r="E99" s="41"/>
    </row>
    <row r="100" spans="4:10" ht="15.6" x14ac:dyDescent="0.3">
      <c r="D100" s="39"/>
      <c r="E100" s="34"/>
      <c r="F100" s="44"/>
      <c r="G100" s="44"/>
      <c r="H100" s="45"/>
      <c r="I100" s="45"/>
      <c r="J100" s="45"/>
    </row>
    <row r="101" spans="4:10" ht="15.6" x14ac:dyDescent="0.3">
      <c r="D101" s="39"/>
      <c r="E101" s="34"/>
      <c r="F101" s="44"/>
      <c r="G101" s="44"/>
      <c r="H101" s="45"/>
      <c r="I101" s="45"/>
      <c r="J101" s="45"/>
    </row>
    <row r="102" spans="4:10" ht="15.6" x14ac:dyDescent="0.3">
      <c r="D102" s="39"/>
      <c r="E102" s="34"/>
      <c r="F102" s="44"/>
      <c r="G102" s="44"/>
      <c r="H102" s="45"/>
      <c r="I102" s="45"/>
      <c r="J102" s="45"/>
    </row>
    <row r="103" spans="4:10" ht="15.6" x14ac:dyDescent="0.3">
      <c r="D103" s="39"/>
      <c r="E103" s="34"/>
      <c r="F103" s="44"/>
      <c r="G103" s="44"/>
      <c r="H103" s="45"/>
      <c r="I103" s="45"/>
      <c r="J103" s="45"/>
    </row>
    <row r="104" spans="4:10" ht="15.6" x14ac:dyDescent="0.3">
      <c r="D104" s="39"/>
      <c r="E104" s="34"/>
      <c r="F104" s="44"/>
      <c r="G104" s="44"/>
      <c r="H104" s="45"/>
      <c r="I104" s="45"/>
      <c r="J104" s="45"/>
    </row>
    <row r="105" spans="4:10" ht="15.6" x14ac:dyDescent="0.3">
      <c r="D105" s="39"/>
      <c r="E105" s="34"/>
      <c r="F105" s="44"/>
      <c r="G105" s="44"/>
      <c r="H105" s="45"/>
      <c r="I105" s="45"/>
      <c r="J105" s="45"/>
    </row>
    <row r="106" spans="4:10" ht="15.6" x14ac:dyDescent="0.3">
      <c r="D106" s="39"/>
      <c r="E106" s="34"/>
      <c r="F106" s="44"/>
      <c r="G106" s="44"/>
      <c r="H106" s="45"/>
      <c r="I106" s="45"/>
      <c r="J106" s="45"/>
    </row>
    <row r="107" spans="4:10" ht="15.6" x14ac:dyDescent="0.3">
      <c r="D107" s="39"/>
      <c r="E107" s="34"/>
      <c r="F107" s="44"/>
      <c r="G107" s="44"/>
      <c r="H107" s="45"/>
      <c r="I107" s="45"/>
      <c r="J107" s="45"/>
    </row>
    <row r="108" spans="4:10" ht="15.6" x14ac:dyDescent="0.3">
      <c r="D108" s="39"/>
      <c r="E108" s="34"/>
      <c r="F108" s="44"/>
      <c r="G108" s="44"/>
      <c r="H108" s="45"/>
      <c r="I108" s="45"/>
      <c r="J108" s="45"/>
    </row>
    <row r="109" spans="4:10" ht="15.6" x14ac:dyDescent="0.3">
      <c r="D109" s="39"/>
      <c r="E109" s="34"/>
      <c r="F109" s="44"/>
      <c r="G109" s="44"/>
      <c r="H109" s="45"/>
      <c r="I109" s="45"/>
      <c r="J109" s="45"/>
    </row>
    <row r="110" spans="4:10" ht="15.6" x14ac:dyDescent="0.3">
      <c r="D110" s="39"/>
      <c r="E110" s="34"/>
      <c r="F110" s="44"/>
      <c r="G110" s="44"/>
      <c r="H110" s="45"/>
      <c r="I110" s="45"/>
      <c r="J110" s="45"/>
    </row>
    <row r="111" spans="4:10" ht="15.6" x14ac:dyDescent="0.3">
      <c r="D111" s="39"/>
      <c r="E111" s="34"/>
      <c r="F111" s="44"/>
      <c r="G111" s="44"/>
      <c r="H111" s="45"/>
      <c r="I111" s="45"/>
      <c r="J111" s="45"/>
    </row>
    <row r="112" spans="4:10" ht="15.6" x14ac:dyDescent="0.3">
      <c r="D112" s="39"/>
      <c r="E112" s="34"/>
      <c r="F112" s="44"/>
      <c r="G112" s="44"/>
      <c r="H112" s="45"/>
      <c r="I112" s="45"/>
      <c r="J112" s="45"/>
    </row>
    <row r="113" spans="4:10" ht="15.6" x14ac:dyDescent="0.3">
      <c r="D113" s="39"/>
      <c r="E113" s="34"/>
      <c r="F113" s="44"/>
      <c r="G113" s="44"/>
      <c r="H113" s="45"/>
      <c r="I113" s="45"/>
      <c r="J113" s="45"/>
    </row>
    <row r="114" spans="4:10" ht="15.6" x14ac:dyDescent="0.3">
      <c r="D114" s="39"/>
      <c r="E114" s="34"/>
      <c r="F114" s="44"/>
      <c r="G114" s="44"/>
      <c r="H114" s="45"/>
      <c r="I114" s="45"/>
      <c r="J114" s="45"/>
    </row>
    <row r="115" spans="4:10" ht="15.6" x14ac:dyDescent="0.3">
      <c r="D115" s="39"/>
      <c r="E115" s="34"/>
      <c r="F115" s="44"/>
      <c r="G115" s="44"/>
      <c r="H115" s="45"/>
      <c r="I115" s="45"/>
      <c r="J115" s="45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10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OCTUBRE 2025</vt:lpstr>
      <vt:lpstr>'PAGADA OCTUBRE 2025'!Área_de_impresión</vt:lpstr>
      <vt:lpstr>'PAGADA 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2025-10-31T18:12:46Z</dcterms:created>
  <dcterms:modified xsi:type="dcterms:W3CDTF">2026-02-06T15:46:45Z</dcterms:modified>
</cp:coreProperties>
</file>