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Enero 2026 POA y Portal Transparencia\"/>
    </mc:Choice>
  </mc:AlternateContent>
  <xr:revisionPtr revIDLastSave="0" documentId="8_{88C48CC7-D8F3-403C-8D87-C4DB2327C5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 2026" sheetId="4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E11" i="4"/>
  <c r="E10" i="4" s="1"/>
  <c r="F11" i="4"/>
  <c r="F10" i="4" s="1"/>
  <c r="G11" i="4"/>
  <c r="H11" i="4"/>
  <c r="H10" i="4" s="1"/>
  <c r="I11" i="4"/>
  <c r="I10" i="4" s="1"/>
  <c r="J11" i="4"/>
  <c r="J10" i="4" s="1"/>
  <c r="K11" i="4"/>
  <c r="L11" i="4"/>
  <c r="L10" i="4" s="1"/>
  <c r="R51" i="4" s="1"/>
  <c r="M11" i="4"/>
  <c r="M10" i="4" s="1"/>
  <c r="N11" i="4"/>
  <c r="N10" i="4" s="1"/>
  <c r="O11" i="4"/>
  <c r="P12" i="4"/>
  <c r="P13" i="4"/>
  <c r="P14" i="4"/>
  <c r="P15" i="4"/>
  <c r="P16" i="4"/>
  <c r="D17" i="4"/>
  <c r="E17" i="4"/>
  <c r="F17" i="4"/>
  <c r="G17" i="4"/>
  <c r="H17" i="4"/>
  <c r="I17" i="4"/>
  <c r="J17" i="4"/>
  <c r="K17" i="4"/>
  <c r="L17" i="4"/>
  <c r="M17" i="4"/>
  <c r="N17" i="4"/>
  <c r="O17" i="4"/>
  <c r="P18" i="4"/>
  <c r="P19" i="4"/>
  <c r="P20" i="4"/>
  <c r="P21" i="4"/>
  <c r="P22" i="4"/>
  <c r="P23" i="4"/>
  <c r="P24" i="4"/>
  <c r="P25" i="4"/>
  <c r="P26" i="4"/>
  <c r="D27" i="4"/>
  <c r="E27" i="4"/>
  <c r="F27" i="4"/>
  <c r="G27" i="4"/>
  <c r="H27" i="4"/>
  <c r="I27" i="4"/>
  <c r="J27" i="4"/>
  <c r="K27" i="4"/>
  <c r="L27" i="4"/>
  <c r="M27" i="4"/>
  <c r="N27" i="4"/>
  <c r="O27" i="4"/>
  <c r="P28" i="4"/>
  <c r="P29" i="4"/>
  <c r="P30" i="4"/>
  <c r="P31" i="4"/>
  <c r="P32" i="4"/>
  <c r="P33" i="4"/>
  <c r="P34" i="4"/>
  <c r="P35" i="4"/>
  <c r="P36" i="4"/>
  <c r="D37" i="4"/>
  <c r="E37" i="4"/>
  <c r="F37" i="4"/>
  <c r="G37" i="4"/>
  <c r="H37" i="4"/>
  <c r="I37" i="4"/>
  <c r="J37" i="4"/>
  <c r="K37" i="4"/>
  <c r="L37" i="4"/>
  <c r="M37" i="4"/>
  <c r="N37" i="4"/>
  <c r="O37" i="4"/>
  <c r="P38" i="4"/>
  <c r="P39" i="4"/>
  <c r="P40" i="4"/>
  <c r="P41" i="4"/>
  <c r="P37" i="4" s="1"/>
  <c r="P42" i="4"/>
  <c r="P43" i="4"/>
  <c r="P44" i="4"/>
  <c r="P45" i="4"/>
  <c r="D46" i="4"/>
  <c r="E46" i="4"/>
  <c r="F46" i="4"/>
  <c r="G46" i="4"/>
  <c r="G10" i="4" s="1"/>
  <c r="H46" i="4"/>
  <c r="I46" i="4"/>
  <c r="J46" i="4"/>
  <c r="K46" i="4"/>
  <c r="K10" i="4" s="1"/>
  <c r="L46" i="4"/>
  <c r="M46" i="4"/>
  <c r="N46" i="4"/>
  <c r="O46" i="4"/>
  <c r="O10" i="4" s="1"/>
  <c r="P47" i="4"/>
  <c r="P48" i="4"/>
  <c r="P49" i="4"/>
  <c r="P46" i="4" s="1"/>
  <c r="P50" i="4"/>
  <c r="P51" i="4"/>
  <c r="P52" i="4"/>
  <c r="D53" i="4"/>
  <c r="D84" i="4" s="1"/>
  <c r="E53" i="4"/>
  <c r="F53" i="4"/>
  <c r="G53" i="4"/>
  <c r="H53" i="4"/>
  <c r="H84" i="4" s="1"/>
  <c r="I53" i="4"/>
  <c r="J53" i="4"/>
  <c r="K53" i="4"/>
  <c r="L53" i="4"/>
  <c r="L84" i="4" s="1"/>
  <c r="M53" i="4"/>
  <c r="N53" i="4"/>
  <c r="O53" i="4"/>
  <c r="P54" i="4"/>
  <c r="P55" i="4"/>
  <c r="P56" i="4"/>
  <c r="P57" i="4"/>
  <c r="P53" i="4" s="1"/>
  <c r="P58" i="4"/>
  <c r="P59" i="4"/>
  <c r="P60" i="4"/>
  <c r="P61" i="4"/>
  <c r="P62" i="4"/>
  <c r="D63" i="4"/>
  <c r="E63" i="4"/>
  <c r="F63" i="4"/>
  <c r="G63" i="4"/>
  <c r="H63" i="4"/>
  <c r="I63" i="4"/>
  <c r="J63" i="4"/>
  <c r="K63" i="4"/>
  <c r="L63" i="4"/>
  <c r="M63" i="4"/>
  <c r="N63" i="4"/>
  <c r="O63" i="4"/>
  <c r="P64" i="4"/>
  <c r="P63" i="4" s="1"/>
  <c r="P65" i="4"/>
  <c r="P66" i="4"/>
  <c r="P67" i="4"/>
  <c r="D68" i="4"/>
  <c r="E68" i="4"/>
  <c r="F68" i="4"/>
  <c r="G68" i="4"/>
  <c r="H68" i="4"/>
  <c r="I68" i="4"/>
  <c r="J68" i="4"/>
  <c r="K68" i="4"/>
  <c r="L68" i="4"/>
  <c r="M68" i="4"/>
  <c r="N68" i="4"/>
  <c r="O68" i="4"/>
  <c r="P69" i="4"/>
  <c r="P68" i="4" s="1"/>
  <c r="P70" i="4"/>
  <c r="P71" i="4"/>
  <c r="P72" i="4"/>
  <c r="P73" i="4"/>
  <c r="P74" i="4"/>
  <c r="P75" i="4"/>
  <c r="D76" i="4"/>
  <c r="E76" i="4"/>
  <c r="F76" i="4"/>
  <c r="G76" i="4"/>
  <c r="H76" i="4"/>
  <c r="I76" i="4"/>
  <c r="J76" i="4"/>
  <c r="K76" i="4"/>
  <c r="L76" i="4"/>
  <c r="M76" i="4"/>
  <c r="N76" i="4"/>
  <c r="O76" i="4"/>
  <c r="P77" i="4"/>
  <c r="P76" i="4" s="1"/>
  <c r="P78" i="4"/>
  <c r="D79" i="4"/>
  <c r="E79" i="4"/>
  <c r="F79" i="4"/>
  <c r="F84" i="4" s="1"/>
  <c r="G79" i="4"/>
  <c r="H79" i="4"/>
  <c r="I79" i="4"/>
  <c r="J79" i="4"/>
  <c r="J84" i="4" s="1"/>
  <c r="K79" i="4"/>
  <c r="L79" i="4"/>
  <c r="M79" i="4"/>
  <c r="N79" i="4"/>
  <c r="N84" i="4" s="1"/>
  <c r="O79" i="4"/>
  <c r="P80" i="4"/>
  <c r="P79" i="4" s="1"/>
  <c r="P81" i="4"/>
  <c r="D82" i="4"/>
  <c r="E82" i="4"/>
  <c r="F82" i="4"/>
  <c r="G82" i="4"/>
  <c r="G84" i="4" s="1"/>
  <c r="H82" i="4"/>
  <c r="I82" i="4"/>
  <c r="J82" i="4"/>
  <c r="K82" i="4"/>
  <c r="K84" i="4" s="1"/>
  <c r="L82" i="4"/>
  <c r="M82" i="4"/>
  <c r="N82" i="4"/>
  <c r="O82" i="4"/>
  <c r="O84" i="4" s="1"/>
  <c r="P83" i="4"/>
  <c r="P82" i="4" s="1"/>
  <c r="E84" i="4"/>
  <c r="I84" i="4"/>
  <c r="M84" i="4"/>
  <c r="C82" i="4"/>
  <c r="B82" i="4"/>
  <c r="C79" i="4"/>
  <c r="B79" i="4"/>
  <c r="C76" i="4"/>
  <c r="B76" i="4"/>
  <c r="C68" i="4"/>
  <c r="B68" i="4"/>
  <c r="C63" i="4"/>
  <c r="B63" i="4"/>
  <c r="C53" i="4"/>
  <c r="B53" i="4"/>
  <c r="C46" i="4"/>
  <c r="B46" i="4"/>
  <c r="C37" i="4"/>
  <c r="B37" i="4"/>
  <c r="C27" i="4"/>
  <c r="B27" i="4"/>
  <c r="C17" i="4"/>
  <c r="B17" i="4"/>
  <c r="C11" i="4"/>
  <c r="B11" i="4"/>
  <c r="P27" i="4" l="1"/>
  <c r="P84" i="4" s="1"/>
  <c r="P17" i="4"/>
  <c r="D10" i="4"/>
  <c r="P11" i="4"/>
  <c r="P10" i="4" s="1"/>
  <c r="B10" i="4"/>
  <c r="C10" i="4"/>
  <c r="B84" i="4"/>
  <c r="C84" i="4"/>
</calcChain>
</file>

<file path=xl/sharedStrings.xml><?xml version="1.0" encoding="utf-8"?>
<sst xmlns="http://schemas.openxmlformats.org/spreadsheetml/2006/main" count="203" uniqueCount="112">
  <si>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</si>
  <si>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</si>
  <si>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</si>
  <si>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</si>
  <si>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</si>
  <si>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</si>
  <si>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</si>
  <si>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</si>
  <si>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</si>
  <si>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</si>
  <si>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</si>
  <si>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</si>
  <si>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</si>
  <si>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</si>
  <si>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</si>
  <si>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</si>
  <si>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</si>
  <si>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</si>
  <si>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</si>
  <si>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</si>
  <si>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</si>
  <si>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</si>
  <si>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</si>
  <si>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</si>
  <si>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</si>
  <si>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</si>
  <si>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</si>
  <si>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</si>
  <si>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</si>
  <si>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</si>
  <si>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</si>
  <si>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</si>
  <si>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</si>
  <si>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</si>
  <si>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</si>
  <si>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</si>
  <si>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</si>
  <si>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</si>
  <si>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</si>
  <si>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</si>
  <si>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</si>
  <si>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</si>
  <si>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</si>
  <si>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</si>
  <si>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</si>
  <si>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</si>
  <si>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</si>
  <si>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</si>
  <si>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</si>
  <si>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</si>
  <si>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</si>
  <si>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</si>
  <si>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</si>
  <si>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</si>
  <si>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</si>
  <si>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</si>
  <si>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</si>
  <si>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</si>
  <si>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</si>
  <si>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</si>
  <si>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</si>
  <si>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</si>
  <si>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</si>
  <si>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</si>
  <si>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</si>
  <si>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</si>
  <si>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</si>
  <si>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</si>
  <si>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</si>
  <si>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</si>
  <si>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</si>
  <si>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</si>
  <si>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</si>
  <si>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</si>
  <si>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</si>
  <si>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</si>
  <si>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</si>
  <si>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</si>
  <si>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</si>
  <si>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</si>
  <si>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</si>
  <si>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</si>
  <si>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</si>
  <si>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</si>
  <si>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</si>
  <si>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</si>
  <si>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</si>
  <si>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</si>
  <si>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</si>
  <si>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</si>
  <si>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</si>
  <si>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</si>
  <si>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</si>
  <si>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</si>
  <si>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</si>
  <si>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</si>
  <si>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</si>
  <si>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Ejecución de Gastos y Aplicaciones financieras </t>
  </si>
  <si>
    <t>SERVICIO NACIONAL DE SALUD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</si>
  <si>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</si>
  <si>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</si>
  <si>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</si>
  <si>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</si>
  <si>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</si>
  <si>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</si>
  <si>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Año 2026</t>
  </si>
  <si>
    <t>SERVICIO REGIONAL DE SALUD, CIBAO SUR, LA VEGA</t>
  </si>
  <si>
    <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</si>
  <si>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</si>
  <si>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</si>
  <si>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Revisado por</t>
  </si>
  <si>
    <t>MARIA CRISTINA MORONTA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</si>
</sst>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5" xfId="0" applyBorder="1"/>
    <xf numFmtId="0" fontId="0" fillId="0" borderId="7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0" xfId="0" applyFont="1"/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left" vertical="center"/>
    </xf>
    <xf numFmtId="43" fontId="11" fillId="2" borderId="3" xfId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/>
    </xf>
    <xf numFmtId="43" fontId="11" fillId="2" borderId="11" xfId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8" fillId="0" borderId="9" xfId="0" applyFont="1" applyBorder="1" applyAlignment="1">
      <alignment horizontal="left"/>
    </xf>
    <xf numFmtId="4" fontId="8" fillId="0" borderId="9" xfId="0" applyNumberFormat="1" applyFont="1" applyBorder="1"/>
    <xf numFmtId="164" fontId="8" fillId="0" borderId="9" xfId="0" applyNumberFormat="1" applyFont="1" applyBorder="1"/>
    <xf numFmtId="0" fontId="8" fillId="4" borderId="9" xfId="0" applyFont="1" applyFill="1" applyBorder="1" applyAlignment="1">
      <alignment horizontal="left" indent="1"/>
    </xf>
    <xf numFmtId="4" fontId="8" fillId="4" borderId="9" xfId="0" applyNumberFormat="1" applyFont="1" applyFill="1" applyBorder="1"/>
    <xf numFmtId="164" fontId="8" fillId="4" borderId="9" xfId="0" applyNumberFormat="1" applyFont="1" applyFill="1" applyBorder="1"/>
    <xf numFmtId="0" fontId="6" fillId="0" borderId="9" xfId="0" applyFont="1" applyBorder="1" applyAlignment="1">
      <alignment horizontal="left" indent="2"/>
    </xf>
    <xf numFmtId="4" fontId="6" fillId="0" borderId="9" xfId="0" applyNumberFormat="1" applyFont="1" applyBorder="1"/>
    <xf numFmtId="0" fontId="6" fillId="0" borderId="9" xfId="0" applyFont="1" applyBorder="1"/>
    <xf numFmtId="0" fontId="8" fillId="0" borderId="9" xfId="0" applyFont="1" applyBorder="1" applyAlignment="1">
      <alignment horizontal="left" indent="1"/>
    </xf>
    <xf numFmtId="0" fontId="11" fillId="2" borderId="0" xfId="0" applyFont="1" applyFill="1" applyAlignment="1">
      <alignment vertical="center"/>
    </xf>
    <xf numFmtId="4" fontId="11" fillId="2" borderId="0" xfId="0" applyNumberFormat="1" applyFont="1" applyFill="1"/>
    <xf numFmtId="164" fontId="11" fillId="2" borderId="0" xfId="0" applyNumberFormat="1" applyFont="1" applyFill="1"/>
    <xf numFmtId="4" fontId="6" fillId="0" borderId="0" xfId="0" applyNumberFormat="1" applyFont="1"/>
    <xf numFmtId="43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0" fontId="8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0" xfId="0" applyFont="1"/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106681</xdr:colOff>
      <xdr:row>1</xdr:row>
      <xdr:rowOff>15240</xdr:rowOff>
    </xdr:from>
    <xdr:to>
      <xdr:col>0</xdr:col>
      <xdr:colOff>1104900</xdr:colOff>
      <xdr:row>4</xdr:row>
      <xdr:rowOff>59483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7458E2-5182-5062-8439-7ACB14C3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1" y="198120"/>
          <a:ext cx="998219" cy="8672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A3FE8-35B2-4756-9418-B5701710EC60}">
  <dimension ref="A1:R98"/>
  <sheetViews>
    <sheetView tabSelected="1" workbookViewId="0">
      <selection activeCell="A98" sqref="A98"/>
    </sheetView>
  </sheetViews>
  <sheetFormatPr baseColWidth="10" defaultColWidth="11.44140625" defaultRowHeight="14.4" x14ac:dyDescent="0.3"/>
  <cols>
    <col min="1" max="1" width="86.44140625" customWidth="1"/>
    <col min="2" max="2" width="15.5546875" customWidth="1"/>
    <col min="3" max="3" width="13.5546875" hidden="1" customWidth="1"/>
    <col min="4" max="4" width="14.33203125" hidden="1" customWidth="1"/>
    <col min="5" max="5" width="14.109375" hidden="1" customWidth="1"/>
    <col min="6" max="6" width="0.109375" customWidth="1"/>
    <col min="7" max="9" width="14.44140625" hidden="1" customWidth="1"/>
    <col min="10" max="11" width="16" hidden="1" customWidth="1"/>
    <col min="12" max="12" width="14.44140625" hidden="1" customWidth="1"/>
    <col min="13" max="13" width="14.109375" hidden="1" customWidth="1"/>
    <col min="14" max="14" width="13.88671875" hidden="1" customWidth="1"/>
    <col min="15" max="15" width="14.109375" hidden="1" customWidth="1"/>
    <col min="16" max="16" width="0.109375" hidden="1" customWidth="1"/>
    <col min="17" max="17" width="12.109375" bestFit="1" customWidth="1"/>
  </cols>
  <sheetData>
    <row r="1" spans="1:18" ht="15.6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28.5" customHeight="1" x14ac:dyDescent="0.3">
      <c r="A2" s="29" t="s">
        <v>98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8" ht="21" customHeight="1" x14ac:dyDescent="0.3">
      <c r="A3" s="18" t="s">
        <v>106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8" ht="15.6" x14ac:dyDescent="0.3">
      <c r="A4" s="16" t="s">
        <v>105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8" ht="15.75" customHeight="1" x14ac:dyDescent="0.3">
      <c r="A5" s="18" t="s">
        <v>97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8" ht="15.75" customHeight="1" x14ac:dyDescent="0.3">
      <c r="A6" s="19" t="s">
        <v>79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8" ht="25.8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8" ht="25.5" customHeight="1" x14ac:dyDescent="0.3">
      <c r="A8" s="31" t="s">
        <v>66</v>
      </c>
      <c r="B8" s="32" t="s">
        <v>96</v>
      </c>
      <c r="C8" s="32" t="s">
        <v>95</v>
      </c>
      <c r="D8" s="33" t="s">
        <v>93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5"/>
    </row>
    <row r="9" spans="1:18" ht="15.6" x14ac:dyDescent="0.3">
      <c r="A9" s="36"/>
      <c r="B9" s="37"/>
      <c r="C9" s="37"/>
      <c r="D9" s="38" t="s">
        <v>81</v>
      </c>
      <c r="E9" s="38" t="s">
        <v>82</v>
      </c>
      <c r="F9" s="38" t="s">
        <v>83</v>
      </c>
      <c r="G9" s="38" t="s">
        <v>84</v>
      </c>
      <c r="H9" s="39" t="s">
        <v>85</v>
      </c>
      <c r="I9" s="38" t="s">
        <v>86</v>
      </c>
      <c r="J9" s="39" t="s">
        <v>87</v>
      </c>
      <c r="K9" s="38" t="s">
        <v>88</v>
      </c>
      <c r="L9" s="38" t="s">
        <v>89</v>
      </c>
      <c r="M9" s="38" t="s">
        <v>90</v>
      </c>
      <c r="N9" s="38" t="s">
        <v>91</v>
      </c>
      <c r="O9" s="39" t="s">
        <v>92</v>
      </c>
      <c r="P9" s="38" t="s">
        <v>80</v>
      </c>
    </row>
    <row r="10" spans="1:18" ht="15.6" x14ac:dyDescent="0.3">
      <c r="A10" s="40" t="s">
        <v>0</v>
      </c>
      <c r="B10" s="41">
        <f>+B11+B17+B27+B37+B46+B53+B63+B68</f>
        <v>468567824.10000002</v>
      </c>
      <c r="C10" s="41">
        <f t="shared" ref="C10:P10" si="0">+C11+C17+C27+C37+C46+C53+C63+C68</f>
        <v>0</v>
      </c>
      <c r="D10" s="41">
        <f t="shared" si="0"/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0</v>
      </c>
      <c r="L10" s="42">
        <f t="shared" si="0"/>
        <v>0</v>
      </c>
      <c r="M10" s="42">
        <f t="shared" si="0"/>
        <v>0</v>
      </c>
      <c r="N10" s="42">
        <f t="shared" si="0"/>
        <v>0</v>
      </c>
      <c r="O10" s="42">
        <f t="shared" si="0"/>
        <v>0</v>
      </c>
      <c r="P10" s="42">
        <f t="shared" si="0"/>
        <v>0</v>
      </c>
      <c r="Q10" s="15"/>
      <c r="R10" s="13"/>
    </row>
    <row r="11" spans="1:18" ht="15.6" x14ac:dyDescent="0.3">
      <c r="A11" s="43" t="s">
        <v>1</v>
      </c>
      <c r="B11" s="44">
        <f>SUM(B12:B16)</f>
        <v>18137866.559999999</v>
      </c>
      <c r="C11" s="44">
        <f t="shared" ref="C11:P11" si="1">SUM(C12:C16)</f>
        <v>0</v>
      </c>
      <c r="D11" s="44">
        <f t="shared" si="1"/>
        <v>0</v>
      </c>
      <c r="E11" s="45">
        <f t="shared" si="1"/>
        <v>0</v>
      </c>
      <c r="F11" s="45">
        <f>SUM(F12:F16)</f>
        <v>0</v>
      </c>
      <c r="G11" s="45">
        <f t="shared" si="1"/>
        <v>0</v>
      </c>
      <c r="H11" s="45">
        <f t="shared" si="1"/>
        <v>0</v>
      </c>
      <c r="I11" s="45">
        <f t="shared" si="1"/>
        <v>0</v>
      </c>
      <c r="J11" s="45">
        <f t="shared" si="1"/>
        <v>0</v>
      </c>
      <c r="K11" s="45">
        <f t="shared" si="1"/>
        <v>0</v>
      </c>
      <c r="L11" s="45">
        <f t="shared" si="1"/>
        <v>0</v>
      </c>
      <c r="M11" s="45">
        <f t="shared" si="1"/>
        <v>0</v>
      </c>
      <c r="N11" s="45">
        <f t="shared" si="1"/>
        <v>0</v>
      </c>
      <c r="O11" s="45">
        <f t="shared" si="1"/>
        <v>0</v>
      </c>
      <c r="P11" s="45">
        <f t="shared" si="1"/>
        <v>0</v>
      </c>
      <c r="Q11" s="13"/>
    </row>
    <row r="12" spans="1:18" ht="15.6" x14ac:dyDescent="0.3">
      <c r="A12" s="46" t="s">
        <v>2</v>
      </c>
      <c r="B12" s="47">
        <v>1747414.3099999998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>
        <f>SUM(D12:O12)</f>
        <v>0</v>
      </c>
    </row>
    <row r="13" spans="1:18" ht="15.6" x14ac:dyDescent="0.3">
      <c r="A13" s="46" t="s">
        <v>3</v>
      </c>
      <c r="B13" s="47">
        <v>16390452.25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>
        <f t="shared" ref="P13:P77" si="2">SUM(D13:O13)</f>
        <v>0</v>
      </c>
    </row>
    <row r="14" spans="1:18" ht="15.6" x14ac:dyDescent="0.3">
      <c r="A14" s="46" t="s">
        <v>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>
        <f t="shared" si="2"/>
        <v>0</v>
      </c>
      <c r="Q14" s="9"/>
    </row>
    <row r="15" spans="1:18" ht="15.6" x14ac:dyDescent="0.3">
      <c r="A15" s="46" t="s">
        <v>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>
        <f t="shared" si="2"/>
        <v>0</v>
      </c>
    </row>
    <row r="16" spans="1:18" ht="15.6" x14ac:dyDescent="0.3">
      <c r="A16" s="46" t="s">
        <v>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>
        <f t="shared" si="2"/>
        <v>0</v>
      </c>
    </row>
    <row r="17" spans="1:16" ht="15.6" x14ac:dyDescent="0.3">
      <c r="A17" s="43" t="s">
        <v>7</v>
      </c>
      <c r="B17" s="44">
        <f>SUM(B18:B26)</f>
        <v>33227543.560000002</v>
      </c>
      <c r="C17" s="44">
        <f t="shared" ref="C17:P17" si="3">SUM(C18:C26)</f>
        <v>0</v>
      </c>
      <c r="D17" s="44">
        <f t="shared" si="3"/>
        <v>0</v>
      </c>
      <c r="E17" s="45">
        <f t="shared" si="3"/>
        <v>0</v>
      </c>
      <c r="F17" s="45">
        <f t="shared" si="3"/>
        <v>0</v>
      </c>
      <c r="G17" s="45">
        <f t="shared" si="3"/>
        <v>0</v>
      </c>
      <c r="H17" s="45">
        <f t="shared" si="3"/>
        <v>0</v>
      </c>
      <c r="I17" s="45">
        <f>SUM(I18:I26)</f>
        <v>0</v>
      </c>
      <c r="J17" s="45">
        <f t="shared" si="3"/>
        <v>0</v>
      </c>
      <c r="K17" s="45">
        <f t="shared" si="3"/>
        <v>0</v>
      </c>
      <c r="L17" s="45">
        <f t="shared" si="3"/>
        <v>0</v>
      </c>
      <c r="M17" s="45">
        <f t="shared" si="3"/>
        <v>0</v>
      </c>
      <c r="N17" s="45">
        <f t="shared" si="3"/>
        <v>0</v>
      </c>
      <c r="O17" s="45">
        <f t="shared" si="3"/>
        <v>0</v>
      </c>
      <c r="P17" s="45">
        <f t="shared" si="3"/>
        <v>0</v>
      </c>
    </row>
    <row r="18" spans="1:16" ht="15.6" x14ac:dyDescent="0.3">
      <c r="A18" s="46" t="s">
        <v>8</v>
      </c>
      <c r="B18" s="47">
        <v>3969447.44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>
        <f t="shared" si="2"/>
        <v>0</v>
      </c>
    </row>
    <row r="19" spans="1:16" ht="15.6" x14ac:dyDescent="0.3">
      <c r="A19" s="46" t="s">
        <v>9</v>
      </c>
      <c r="B19" s="47">
        <v>267219.96999999997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>
        <f t="shared" si="2"/>
        <v>0</v>
      </c>
    </row>
    <row r="20" spans="1:16" ht="15.6" x14ac:dyDescent="0.3">
      <c r="A20" s="46" t="s">
        <v>10</v>
      </c>
      <c r="B20" s="47">
        <v>1618045.06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>
        <f t="shared" si="2"/>
        <v>0</v>
      </c>
    </row>
    <row r="21" spans="1:16" ht="15.6" x14ac:dyDescent="0.3">
      <c r="A21" s="46" t="s">
        <v>11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>
        <f t="shared" si="2"/>
        <v>0</v>
      </c>
    </row>
    <row r="22" spans="1:16" ht="15.6" x14ac:dyDescent="0.3">
      <c r="A22" s="46" t="s">
        <v>12</v>
      </c>
      <c r="B22" s="47">
        <v>4473510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>
        <f t="shared" si="2"/>
        <v>0</v>
      </c>
    </row>
    <row r="23" spans="1:16" ht="15.6" x14ac:dyDescent="0.3">
      <c r="A23" s="46" t="s">
        <v>13</v>
      </c>
      <c r="B23" s="47">
        <v>1800000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>
        <f t="shared" si="2"/>
        <v>0</v>
      </c>
    </row>
    <row r="24" spans="1:16" ht="15.6" x14ac:dyDescent="0.3">
      <c r="A24" s="46" t="s">
        <v>14</v>
      </c>
      <c r="B24" s="47">
        <v>20803420.27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>
        <f t="shared" si="2"/>
        <v>0</v>
      </c>
    </row>
    <row r="25" spans="1:16" ht="15.6" x14ac:dyDescent="0.3">
      <c r="A25" s="46" t="s">
        <v>15</v>
      </c>
      <c r="B25" s="47">
        <v>295900.81999999995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>
        <f t="shared" si="2"/>
        <v>0</v>
      </c>
    </row>
    <row r="26" spans="1:16" ht="15.6" x14ac:dyDescent="0.3">
      <c r="A26" s="46" t="s">
        <v>16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>
        <f t="shared" si="2"/>
        <v>0</v>
      </c>
    </row>
    <row r="27" spans="1:16" ht="15.6" x14ac:dyDescent="0.3">
      <c r="A27" s="43" t="s">
        <v>17</v>
      </c>
      <c r="B27" s="44">
        <f>SUM(B28:B36)</f>
        <v>253690561.44</v>
      </c>
      <c r="C27" s="44">
        <f t="shared" ref="C27:P27" si="4">SUM(C28:C36)</f>
        <v>0</v>
      </c>
      <c r="D27" s="44">
        <f t="shared" si="4"/>
        <v>0</v>
      </c>
      <c r="E27" s="44">
        <f t="shared" si="4"/>
        <v>0</v>
      </c>
      <c r="F27" s="44">
        <f>SUM(F28:F35)</f>
        <v>0</v>
      </c>
      <c r="G27" s="44">
        <f t="shared" si="4"/>
        <v>0</v>
      </c>
      <c r="H27" s="44">
        <f t="shared" si="4"/>
        <v>0</v>
      </c>
      <c r="I27" s="44">
        <f>SUM(I28:I36)</f>
        <v>0</v>
      </c>
      <c r="J27" s="44">
        <f t="shared" si="4"/>
        <v>0</v>
      </c>
      <c r="K27" s="44">
        <f t="shared" si="4"/>
        <v>0</v>
      </c>
      <c r="L27" s="44">
        <f t="shared" si="4"/>
        <v>0</v>
      </c>
      <c r="M27" s="44">
        <f t="shared" si="4"/>
        <v>0</v>
      </c>
      <c r="N27" s="44">
        <f t="shared" si="4"/>
        <v>0</v>
      </c>
      <c r="O27" s="44">
        <f t="shared" si="4"/>
        <v>0</v>
      </c>
      <c r="P27" s="45">
        <f t="shared" si="4"/>
        <v>0</v>
      </c>
    </row>
    <row r="28" spans="1:16" ht="15.6" x14ac:dyDescent="0.3">
      <c r="A28" s="46" t="s">
        <v>18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>
        <f t="shared" si="2"/>
        <v>0</v>
      </c>
    </row>
    <row r="29" spans="1:16" ht="15.6" x14ac:dyDescent="0.3">
      <c r="A29" s="46" t="s">
        <v>19</v>
      </c>
      <c r="B29" s="47">
        <v>3883530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>
        <f t="shared" si="2"/>
        <v>0</v>
      </c>
    </row>
    <row r="30" spans="1:16" ht="15.6" x14ac:dyDescent="0.3">
      <c r="A30" s="46" t="s">
        <v>20</v>
      </c>
      <c r="B30" s="47">
        <v>13902798.5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>
        <f t="shared" si="2"/>
        <v>0</v>
      </c>
    </row>
    <row r="31" spans="1:16" ht="15.6" x14ac:dyDescent="0.3">
      <c r="A31" s="46" t="s">
        <v>21</v>
      </c>
      <c r="B31" s="47">
        <v>43106000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>
        <f t="shared" si="2"/>
        <v>0</v>
      </c>
    </row>
    <row r="32" spans="1:16" ht="15.6" x14ac:dyDescent="0.3">
      <c r="A32" s="46" t="s">
        <v>22</v>
      </c>
      <c r="B32" s="47">
        <v>17757850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>
        <f t="shared" si="2"/>
        <v>0</v>
      </c>
    </row>
    <row r="33" spans="1:16" ht="15.6" x14ac:dyDescent="0.3">
      <c r="A33" s="46" t="s">
        <v>23</v>
      </c>
      <c r="B33" s="47">
        <v>7894975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>
        <f t="shared" si="2"/>
        <v>0</v>
      </c>
    </row>
    <row r="34" spans="1:16" ht="15.6" x14ac:dyDescent="0.3">
      <c r="A34" s="46" t="s">
        <v>24</v>
      </c>
      <c r="B34" s="47">
        <v>48847788.609999999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>
        <f t="shared" si="2"/>
        <v>0</v>
      </c>
    </row>
    <row r="35" spans="1:16" ht="15.6" x14ac:dyDescent="0.3">
      <c r="A35" s="46" t="s">
        <v>25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>
        <f t="shared" si="2"/>
        <v>0</v>
      </c>
    </row>
    <row r="36" spans="1:16" ht="15.6" x14ac:dyDescent="0.3">
      <c r="A36" s="46" t="s">
        <v>26</v>
      </c>
      <c r="B36" s="47">
        <v>118297619.33</v>
      </c>
      <c r="C36" s="47"/>
      <c r="D36" s="47"/>
      <c r="E36" s="47"/>
      <c r="F36" s="28"/>
      <c r="G36" s="47"/>
      <c r="H36" s="47"/>
      <c r="I36" s="47"/>
      <c r="J36" s="47"/>
      <c r="K36" s="47"/>
      <c r="L36" s="47"/>
      <c r="M36" s="47"/>
      <c r="N36" s="47"/>
      <c r="O36" s="47"/>
      <c r="P36" s="47">
        <f t="shared" si="2"/>
        <v>0</v>
      </c>
    </row>
    <row r="37" spans="1:16" ht="15.6" x14ac:dyDescent="0.3">
      <c r="A37" s="43" t="s">
        <v>27</v>
      </c>
      <c r="B37" s="44">
        <f>SUM(B38:B45)</f>
        <v>0</v>
      </c>
      <c r="C37" s="44">
        <f t="shared" ref="C37:P37" si="5">SUM(C38:C45)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  <c r="N37" s="45">
        <f t="shared" si="5"/>
        <v>0</v>
      </c>
      <c r="O37" s="45">
        <f t="shared" si="5"/>
        <v>0</v>
      </c>
      <c r="P37" s="45">
        <f t="shared" si="5"/>
        <v>0</v>
      </c>
    </row>
    <row r="38" spans="1:16" ht="15.6" x14ac:dyDescent="0.3">
      <c r="A38" s="46" t="s">
        <v>28</v>
      </c>
      <c r="B38" s="47">
        <v>0</v>
      </c>
      <c r="C38" s="47"/>
      <c r="D38" s="47"/>
      <c r="E38" s="47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>
        <f t="shared" si="2"/>
        <v>0</v>
      </c>
    </row>
    <row r="39" spans="1:16" ht="15.6" x14ac:dyDescent="0.3">
      <c r="A39" s="46" t="s">
        <v>29</v>
      </c>
      <c r="B39" s="47">
        <v>0</v>
      </c>
      <c r="C39" s="47"/>
      <c r="D39" s="47"/>
      <c r="E39" s="47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>
        <f t="shared" si="2"/>
        <v>0</v>
      </c>
    </row>
    <row r="40" spans="1:16" ht="15.6" x14ac:dyDescent="0.3">
      <c r="A40" s="46" t="s">
        <v>30</v>
      </c>
      <c r="B40" s="47">
        <v>0</v>
      </c>
      <c r="C40" s="47"/>
      <c r="D40" s="47"/>
      <c r="E40" s="47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>
        <f t="shared" si="2"/>
        <v>0</v>
      </c>
    </row>
    <row r="41" spans="1:16" ht="15.6" x14ac:dyDescent="0.3">
      <c r="A41" s="46" t="s">
        <v>31</v>
      </c>
      <c r="B41" s="47">
        <v>0</v>
      </c>
      <c r="C41" s="47"/>
      <c r="D41" s="47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>
        <f t="shared" si="2"/>
        <v>0</v>
      </c>
    </row>
    <row r="42" spans="1:16" ht="15.6" x14ac:dyDescent="0.3">
      <c r="A42" s="46" t="s">
        <v>32</v>
      </c>
      <c r="B42" s="47">
        <v>0</v>
      </c>
      <c r="C42" s="47"/>
      <c r="D42" s="47"/>
      <c r="E42" s="47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>
        <f t="shared" si="2"/>
        <v>0</v>
      </c>
    </row>
    <row r="43" spans="1:16" ht="15.6" x14ac:dyDescent="0.3">
      <c r="A43" s="46" t="s">
        <v>33</v>
      </c>
      <c r="B43" s="47">
        <v>0</v>
      </c>
      <c r="C43" s="47"/>
      <c r="D43" s="47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>
        <f t="shared" si="2"/>
        <v>0</v>
      </c>
    </row>
    <row r="44" spans="1:16" ht="15.6" x14ac:dyDescent="0.3">
      <c r="A44" s="46" t="s">
        <v>34</v>
      </c>
      <c r="B44" s="47">
        <v>0</v>
      </c>
      <c r="C44" s="47"/>
      <c r="D44" s="47"/>
      <c r="E44" s="47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>
        <f t="shared" si="2"/>
        <v>0</v>
      </c>
    </row>
    <row r="45" spans="1:16" ht="15.6" x14ac:dyDescent="0.3">
      <c r="A45" s="46" t="s">
        <v>35</v>
      </c>
      <c r="B45" s="47">
        <v>0</v>
      </c>
      <c r="C45" s="47"/>
      <c r="D45" s="47"/>
      <c r="E45" s="47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>
        <f t="shared" si="2"/>
        <v>0</v>
      </c>
    </row>
    <row r="46" spans="1:16" ht="15.6" x14ac:dyDescent="0.3">
      <c r="A46" s="43" t="s">
        <v>36</v>
      </c>
      <c r="B46" s="44">
        <f>SUM(B47:B52)</f>
        <v>0</v>
      </c>
      <c r="C46" s="44">
        <f t="shared" ref="C46:P46" si="6">SUM(C47:C52)</f>
        <v>0</v>
      </c>
      <c r="D46" s="44">
        <f t="shared" si="6"/>
        <v>0</v>
      </c>
      <c r="E46" s="45">
        <f t="shared" si="6"/>
        <v>0</v>
      </c>
      <c r="F46" s="45">
        <f t="shared" si="6"/>
        <v>0</v>
      </c>
      <c r="G46" s="45">
        <f t="shared" si="6"/>
        <v>0</v>
      </c>
      <c r="H46" s="45">
        <f t="shared" si="6"/>
        <v>0</v>
      </c>
      <c r="I46" s="45">
        <f t="shared" si="6"/>
        <v>0</v>
      </c>
      <c r="J46" s="45">
        <f t="shared" si="6"/>
        <v>0</v>
      </c>
      <c r="K46" s="45">
        <f t="shared" si="6"/>
        <v>0</v>
      </c>
      <c r="L46" s="45">
        <f t="shared" si="6"/>
        <v>0</v>
      </c>
      <c r="M46" s="45">
        <f t="shared" si="6"/>
        <v>0</v>
      </c>
      <c r="N46" s="45">
        <f t="shared" si="6"/>
        <v>0</v>
      </c>
      <c r="O46" s="45">
        <f t="shared" si="6"/>
        <v>0</v>
      </c>
      <c r="P46" s="45">
        <f t="shared" si="6"/>
        <v>0</v>
      </c>
    </row>
    <row r="47" spans="1:16" ht="15.6" x14ac:dyDescent="0.3">
      <c r="A47" s="46" t="s">
        <v>37</v>
      </c>
      <c r="B47" s="47">
        <v>0</v>
      </c>
      <c r="C47" s="47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>
        <f t="shared" si="2"/>
        <v>0</v>
      </c>
    </row>
    <row r="48" spans="1:16" ht="15.6" x14ac:dyDescent="0.3">
      <c r="A48" s="46" t="s">
        <v>38</v>
      </c>
      <c r="B48" s="47">
        <v>0</v>
      </c>
      <c r="C48" s="47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>
        <f t="shared" si="2"/>
        <v>0</v>
      </c>
    </row>
    <row r="49" spans="1:18" ht="15.6" x14ac:dyDescent="0.3">
      <c r="A49" s="46" t="s">
        <v>39</v>
      </c>
      <c r="B49" s="47">
        <v>0</v>
      </c>
      <c r="C49" s="47"/>
      <c r="D49" s="47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>
        <f t="shared" si="2"/>
        <v>0</v>
      </c>
    </row>
    <row r="50" spans="1:18" ht="15.6" x14ac:dyDescent="0.3">
      <c r="A50" s="46" t="s">
        <v>40</v>
      </c>
      <c r="B50" s="47">
        <v>0</v>
      </c>
      <c r="C50" s="47"/>
      <c r="D50" s="47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>
        <f t="shared" si="2"/>
        <v>0</v>
      </c>
      <c r="R50">
        <v>13483304.200000003</v>
      </c>
    </row>
    <row r="51" spans="1:18" ht="15.6" x14ac:dyDescent="0.3">
      <c r="A51" s="46" t="s">
        <v>41</v>
      </c>
      <c r="B51" s="47">
        <v>0</v>
      </c>
      <c r="C51" s="47"/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>
        <f t="shared" si="2"/>
        <v>0</v>
      </c>
      <c r="R51" s="14">
        <f>+L10-R50</f>
        <v>-13483304.200000003</v>
      </c>
    </row>
    <row r="52" spans="1:18" ht="15.6" x14ac:dyDescent="0.3">
      <c r="A52" s="46" t="s">
        <v>42</v>
      </c>
      <c r="B52" s="47">
        <v>0</v>
      </c>
      <c r="C52" s="47"/>
      <c r="D52" s="47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>
        <f t="shared" si="2"/>
        <v>0</v>
      </c>
    </row>
    <row r="53" spans="1:18" ht="15.6" x14ac:dyDescent="0.3">
      <c r="A53" s="43" t="s">
        <v>43</v>
      </c>
      <c r="B53" s="44">
        <f>SUM(B54:B62)</f>
        <v>153511852.53999999</v>
      </c>
      <c r="C53" s="44">
        <f t="shared" ref="C53:P53" si="7">SUM(C54:C62)</f>
        <v>0</v>
      </c>
      <c r="D53" s="44">
        <f t="shared" si="7"/>
        <v>0</v>
      </c>
      <c r="E53" s="44">
        <f t="shared" si="7"/>
        <v>0</v>
      </c>
      <c r="F53" s="44">
        <f t="shared" si="7"/>
        <v>0</v>
      </c>
      <c r="G53" s="44">
        <f t="shared" si="7"/>
        <v>0</v>
      </c>
      <c r="H53" s="44">
        <f t="shared" si="7"/>
        <v>0</v>
      </c>
      <c r="I53" s="44">
        <f t="shared" si="7"/>
        <v>0</v>
      </c>
      <c r="J53" s="44">
        <f t="shared" si="7"/>
        <v>0</v>
      </c>
      <c r="K53" s="45">
        <f t="shared" si="7"/>
        <v>0</v>
      </c>
      <c r="L53" s="45">
        <f t="shared" si="7"/>
        <v>0</v>
      </c>
      <c r="M53" s="45">
        <f t="shared" si="7"/>
        <v>0</v>
      </c>
      <c r="N53" s="45">
        <f t="shared" si="7"/>
        <v>0</v>
      </c>
      <c r="O53" s="45">
        <f t="shared" si="7"/>
        <v>0</v>
      </c>
      <c r="P53" s="45">
        <f t="shared" si="7"/>
        <v>0</v>
      </c>
    </row>
    <row r="54" spans="1:18" ht="15.6" x14ac:dyDescent="0.3">
      <c r="A54" s="46" t="s">
        <v>44</v>
      </c>
      <c r="B54" s="47">
        <v>74291240.539999992</v>
      </c>
      <c r="C54" s="47"/>
      <c r="D54" s="47"/>
      <c r="E54" s="47"/>
      <c r="F54" s="47"/>
      <c r="G54" s="47"/>
      <c r="H54" s="47"/>
      <c r="I54" s="47"/>
      <c r="J54" s="47"/>
      <c r="K54" s="47"/>
      <c r="L54" s="42"/>
      <c r="M54" s="47"/>
      <c r="N54" s="47"/>
      <c r="O54" s="47"/>
      <c r="P54" s="48">
        <f t="shared" si="2"/>
        <v>0</v>
      </c>
    </row>
    <row r="55" spans="1:18" ht="15.6" x14ac:dyDescent="0.3">
      <c r="A55" s="46" t="s">
        <v>45</v>
      </c>
      <c r="B55" s="47">
        <v>760000</v>
      </c>
      <c r="C55" s="47"/>
      <c r="D55" s="47"/>
      <c r="E55" s="47"/>
      <c r="F55" s="47"/>
      <c r="G55" s="47"/>
      <c r="H55" s="47"/>
      <c r="I55" s="47"/>
      <c r="J55" s="48"/>
      <c r="K55" s="47"/>
      <c r="L55" s="42"/>
      <c r="M55" s="48"/>
      <c r="N55" s="47"/>
      <c r="O55" s="47"/>
      <c r="P55" s="48">
        <f t="shared" si="2"/>
        <v>0</v>
      </c>
    </row>
    <row r="56" spans="1:18" ht="15.6" x14ac:dyDescent="0.3">
      <c r="A56" s="46" t="s">
        <v>46</v>
      </c>
      <c r="B56" s="47">
        <v>66395612</v>
      </c>
      <c r="C56" s="47"/>
      <c r="D56" s="47"/>
      <c r="E56" s="47"/>
      <c r="F56" s="47"/>
      <c r="G56" s="47"/>
      <c r="H56" s="47"/>
      <c r="I56" s="47"/>
      <c r="J56" s="47"/>
      <c r="K56" s="47"/>
      <c r="L56" s="42"/>
      <c r="M56" s="47"/>
      <c r="N56" s="47"/>
      <c r="O56" s="47"/>
      <c r="P56" s="48">
        <f t="shared" si="2"/>
        <v>0</v>
      </c>
    </row>
    <row r="57" spans="1:18" ht="15.6" x14ac:dyDescent="0.3">
      <c r="A57" s="46" t="s">
        <v>47</v>
      </c>
      <c r="B57" s="47">
        <v>12000000</v>
      </c>
      <c r="C57" s="47"/>
      <c r="D57" s="47"/>
      <c r="E57" s="47"/>
      <c r="F57" s="47"/>
      <c r="G57" s="47"/>
      <c r="H57" s="47"/>
      <c r="I57" s="47"/>
      <c r="J57" s="47"/>
      <c r="K57" s="47"/>
      <c r="L57" s="42"/>
      <c r="M57" s="48"/>
      <c r="N57" s="47"/>
      <c r="O57" s="47"/>
      <c r="P57" s="48">
        <f t="shared" si="2"/>
        <v>0</v>
      </c>
    </row>
    <row r="58" spans="1:18" ht="15.6" x14ac:dyDescent="0.3">
      <c r="A58" s="46" t="s">
        <v>48</v>
      </c>
      <c r="B58" s="47">
        <v>65000</v>
      </c>
      <c r="C58" s="47"/>
      <c r="D58" s="47"/>
      <c r="E58" s="47"/>
      <c r="F58" s="47"/>
      <c r="G58" s="47"/>
      <c r="H58" s="47"/>
      <c r="I58" s="47"/>
      <c r="J58" s="47"/>
      <c r="K58" s="47"/>
      <c r="L58" s="42"/>
      <c r="M58" s="47"/>
      <c r="N58" s="47"/>
      <c r="O58" s="47"/>
      <c r="P58" s="48">
        <f t="shared" si="2"/>
        <v>0</v>
      </c>
    </row>
    <row r="59" spans="1:18" ht="15.6" x14ac:dyDescent="0.3">
      <c r="A59" s="46" t="s">
        <v>49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2"/>
      <c r="M59" s="48"/>
      <c r="N59" s="47"/>
      <c r="O59" s="47"/>
      <c r="P59" s="48">
        <f t="shared" si="2"/>
        <v>0</v>
      </c>
    </row>
    <row r="60" spans="1:18" ht="15.6" x14ac:dyDescent="0.3">
      <c r="A60" s="46" t="s">
        <v>50</v>
      </c>
      <c r="B60" s="47"/>
      <c r="C60" s="47"/>
      <c r="D60" s="47"/>
      <c r="E60" s="47"/>
      <c r="F60" s="47"/>
      <c r="G60" s="48"/>
      <c r="H60" s="47"/>
      <c r="I60" s="47"/>
      <c r="J60" s="47"/>
      <c r="K60" s="47"/>
      <c r="L60" s="42"/>
      <c r="M60" s="48"/>
      <c r="N60" s="47"/>
      <c r="O60" s="47"/>
      <c r="P60" s="48">
        <f t="shared" si="2"/>
        <v>0</v>
      </c>
    </row>
    <row r="61" spans="1:18" ht="15.6" x14ac:dyDescent="0.3">
      <c r="A61" s="46" t="s">
        <v>51</v>
      </c>
      <c r="B61" s="47"/>
      <c r="C61" s="47"/>
      <c r="D61" s="47"/>
      <c r="E61" s="48"/>
      <c r="F61" s="47"/>
      <c r="G61" s="48"/>
      <c r="H61" s="47"/>
      <c r="I61" s="47"/>
      <c r="J61" s="47"/>
      <c r="K61" s="47"/>
      <c r="L61" s="42"/>
      <c r="M61" s="48"/>
      <c r="N61" s="47"/>
      <c r="O61" s="47"/>
      <c r="P61" s="48">
        <f t="shared" si="2"/>
        <v>0</v>
      </c>
    </row>
    <row r="62" spans="1:18" ht="15.6" x14ac:dyDescent="0.3">
      <c r="A62" s="46" t="s">
        <v>52</v>
      </c>
      <c r="B62" s="47"/>
      <c r="C62" s="47"/>
      <c r="D62" s="47"/>
      <c r="E62" s="48"/>
      <c r="F62" s="47"/>
      <c r="G62" s="48"/>
      <c r="H62" s="47"/>
      <c r="I62" s="47"/>
      <c r="J62" s="47"/>
      <c r="K62" s="47"/>
      <c r="L62" s="42"/>
      <c r="M62" s="48"/>
      <c r="N62" s="47"/>
      <c r="O62" s="47"/>
      <c r="P62" s="48">
        <f t="shared" si="2"/>
        <v>0</v>
      </c>
    </row>
    <row r="63" spans="1:18" ht="15.6" x14ac:dyDescent="0.3">
      <c r="A63" s="43" t="s">
        <v>53</v>
      </c>
      <c r="B63" s="44">
        <f>SUM(B64:B67)</f>
        <v>10000000</v>
      </c>
      <c r="C63" s="44">
        <f t="shared" ref="C63:P63" si="8">SUM(C64:C67)</f>
        <v>0</v>
      </c>
      <c r="D63" s="44">
        <f t="shared" si="8"/>
        <v>0</v>
      </c>
      <c r="E63" s="45">
        <f t="shared" si="8"/>
        <v>0</v>
      </c>
      <c r="F63" s="45">
        <f t="shared" si="8"/>
        <v>0</v>
      </c>
      <c r="G63" s="45">
        <f t="shared" si="8"/>
        <v>0</v>
      </c>
      <c r="H63" s="45">
        <f t="shared" si="8"/>
        <v>0</v>
      </c>
      <c r="I63" s="45">
        <f t="shared" si="8"/>
        <v>0</v>
      </c>
      <c r="J63" s="45">
        <f t="shared" si="8"/>
        <v>0</v>
      </c>
      <c r="K63" s="45">
        <f t="shared" si="8"/>
        <v>0</v>
      </c>
      <c r="L63" s="45">
        <f t="shared" si="8"/>
        <v>0</v>
      </c>
      <c r="M63" s="45">
        <f t="shared" si="8"/>
        <v>0</v>
      </c>
      <c r="N63" s="45">
        <f t="shared" si="8"/>
        <v>0</v>
      </c>
      <c r="O63" s="45">
        <f t="shared" si="8"/>
        <v>0</v>
      </c>
      <c r="P63" s="45">
        <f t="shared" si="8"/>
        <v>0</v>
      </c>
    </row>
    <row r="64" spans="1:18" ht="15.6" x14ac:dyDescent="0.3">
      <c r="A64" s="46" t="s">
        <v>54</v>
      </c>
      <c r="B64" s="47">
        <v>10000000</v>
      </c>
      <c r="C64" s="47"/>
      <c r="D64" s="47"/>
      <c r="E64" s="48"/>
      <c r="F64" s="48"/>
      <c r="G64" s="47"/>
      <c r="H64" s="48"/>
      <c r="I64" s="48"/>
      <c r="J64" s="48"/>
      <c r="K64" s="48"/>
      <c r="L64" s="48"/>
      <c r="M64" s="48"/>
      <c r="N64" s="48"/>
      <c r="O64" s="48"/>
      <c r="P64" s="48">
        <f t="shared" si="2"/>
        <v>0</v>
      </c>
    </row>
    <row r="65" spans="1:16" ht="15.6" x14ac:dyDescent="0.3">
      <c r="A65" s="46" t="s">
        <v>55</v>
      </c>
      <c r="B65" s="47"/>
      <c r="C65" s="47"/>
      <c r="D65" s="47"/>
      <c r="E65" s="48"/>
      <c r="F65" s="48"/>
      <c r="G65" s="48"/>
      <c r="H65" s="48"/>
      <c r="I65" s="48"/>
      <c r="J65" s="48"/>
      <c r="K65" s="48"/>
      <c r="L65" s="48"/>
      <c r="M65" s="42"/>
      <c r="N65" s="47">
        <v>0</v>
      </c>
      <c r="O65" s="48"/>
      <c r="P65" s="48">
        <f t="shared" si="2"/>
        <v>0</v>
      </c>
    </row>
    <row r="66" spans="1:16" ht="15.6" x14ac:dyDescent="0.3">
      <c r="A66" s="46" t="s">
        <v>56</v>
      </c>
      <c r="B66" s="47"/>
      <c r="C66" s="47"/>
      <c r="D66" s="47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>
        <f t="shared" si="2"/>
        <v>0</v>
      </c>
    </row>
    <row r="67" spans="1:16" ht="15.6" x14ac:dyDescent="0.3">
      <c r="A67" s="46" t="s">
        <v>57</v>
      </c>
      <c r="B67" s="47"/>
      <c r="C67" s="47"/>
      <c r="D67" s="47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>
        <f t="shared" si="2"/>
        <v>0</v>
      </c>
    </row>
    <row r="68" spans="1:16" ht="15.6" x14ac:dyDescent="0.3">
      <c r="A68" s="43" t="s">
        <v>58</v>
      </c>
      <c r="B68" s="44">
        <f>SUM(B69:B75)</f>
        <v>0</v>
      </c>
      <c r="C68" s="44">
        <f t="shared" ref="C68:P68" si="9">SUM(C69:C75)</f>
        <v>0</v>
      </c>
      <c r="D68" s="44">
        <f t="shared" si="9"/>
        <v>0</v>
      </c>
      <c r="E68" s="45">
        <f t="shared" si="9"/>
        <v>0</v>
      </c>
      <c r="F68" s="45">
        <f t="shared" si="9"/>
        <v>0</v>
      </c>
      <c r="G68" s="45">
        <f t="shared" si="9"/>
        <v>0</v>
      </c>
      <c r="H68" s="45">
        <f t="shared" si="9"/>
        <v>0</v>
      </c>
      <c r="I68" s="45">
        <f t="shared" si="9"/>
        <v>0</v>
      </c>
      <c r="J68" s="45">
        <f t="shared" si="9"/>
        <v>0</v>
      </c>
      <c r="K68" s="45">
        <f t="shared" si="9"/>
        <v>0</v>
      </c>
      <c r="L68" s="45">
        <f t="shared" si="9"/>
        <v>0</v>
      </c>
      <c r="M68" s="45">
        <f t="shared" si="9"/>
        <v>0</v>
      </c>
      <c r="N68" s="45">
        <f t="shared" si="9"/>
        <v>0</v>
      </c>
      <c r="O68" s="45">
        <f t="shared" si="9"/>
        <v>0</v>
      </c>
      <c r="P68" s="45">
        <f t="shared" si="9"/>
        <v>0</v>
      </c>
    </row>
    <row r="69" spans="1:16" ht="15.6" x14ac:dyDescent="0.3">
      <c r="A69" s="46" t="s">
        <v>59</v>
      </c>
      <c r="B69" s="47">
        <v>0</v>
      </c>
      <c r="C69" s="47"/>
      <c r="D69" s="4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>
        <f t="shared" si="2"/>
        <v>0</v>
      </c>
    </row>
    <row r="70" spans="1:16" ht="15.6" x14ac:dyDescent="0.3">
      <c r="A70" s="46" t="s">
        <v>60</v>
      </c>
      <c r="B70" s="47">
        <v>0</v>
      </c>
      <c r="C70" s="47"/>
      <c r="D70" s="47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>
        <f t="shared" si="2"/>
        <v>0</v>
      </c>
    </row>
    <row r="71" spans="1:16" ht="15.6" x14ac:dyDescent="0.3">
      <c r="A71" s="49" t="s">
        <v>61</v>
      </c>
      <c r="B71" s="47">
        <v>0</v>
      </c>
      <c r="C71" s="41"/>
      <c r="D71" s="47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>
        <f t="shared" si="2"/>
        <v>0</v>
      </c>
    </row>
    <row r="72" spans="1:16" ht="15.6" x14ac:dyDescent="0.3">
      <c r="A72" s="46" t="s">
        <v>62</v>
      </c>
      <c r="B72" s="47">
        <v>0</v>
      </c>
      <c r="C72" s="47"/>
      <c r="D72" s="47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>
        <f t="shared" si="2"/>
        <v>0</v>
      </c>
    </row>
    <row r="73" spans="1:16" ht="15.6" x14ac:dyDescent="0.3">
      <c r="A73" s="46" t="s">
        <v>63</v>
      </c>
      <c r="B73" s="47">
        <v>0</v>
      </c>
      <c r="C73" s="47"/>
      <c r="D73" s="47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>
        <f t="shared" si="2"/>
        <v>0</v>
      </c>
    </row>
    <row r="74" spans="1:16" ht="15.6" x14ac:dyDescent="0.3">
      <c r="A74" s="46" t="s">
        <v>64</v>
      </c>
      <c r="B74" s="47">
        <v>0</v>
      </c>
      <c r="C74" s="47"/>
      <c r="D74" s="47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>
        <f t="shared" si="2"/>
        <v>0</v>
      </c>
    </row>
    <row r="75" spans="1:16" ht="15.6" x14ac:dyDescent="0.3">
      <c r="A75" s="40" t="s">
        <v>69</v>
      </c>
      <c r="B75" s="47">
        <v>0</v>
      </c>
      <c r="C75" s="41"/>
      <c r="D75" s="41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8">
        <f t="shared" si="2"/>
        <v>0</v>
      </c>
    </row>
    <row r="76" spans="1:16" ht="15.6" x14ac:dyDescent="0.3">
      <c r="A76" s="43" t="s">
        <v>70</v>
      </c>
      <c r="B76" s="44">
        <f>SUM(B77:B78)</f>
        <v>0</v>
      </c>
      <c r="C76" s="44">
        <f t="shared" ref="C76:P76" si="10">SUM(C77:C78)</f>
        <v>0</v>
      </c>
      <c r="D76" s="44">
        <f t="shared" si="10"/>
        <v>0</v>
      </c>
      <c r="E76" s="45">
        <f t="shared" si="10"/>
        <v>0</v>
      </c>
      <c r="F76" s="45">
        <f t="shared" si="10"/>
        <v>0</v>
      </c>
      <c r="G76" s="45">
        <f t="shared" si="10"/>
        <v>0</v>
      </c>
      <c r="H76" s="45">
        <f t="shared" si="10"/>
        <v>0</v>
      </c>
      <c r="I76" s="45">
        <f t="shared" si="10"/>
        <v>0</v>
      </c>
      <c r="J76" s="45">
        <f t="shared" si="10"/>
        <v>0</v>
      </c>
      <c r="K76" s="45">
        <f t="shared" si="10"/>
        <v>0</v>
      </c>
      <c r="L76" s="45">
        <f t="shared" si="10"/>
        <v>0</v>
      </c>
      <c r="M76" s="45">
        <f t="shared" si="10"/>
        <v>0</v>
      </c>
      <c r="N76" s="45">
        <f t="shared" si="10"/>
        <v>0</v>
      </c>
      <c r="O76" s="45">
        <f t="shared" si="10"/>
        <v>0</v>
      </c>
      <c r="P76" s="45">
        <f t="shared" si="10"/>
        <v>0</v>
      </c>
    </row>
    <row r="77" spans="1:16" ht="15.6" x14ac:dyDescent="0.3">
      <c r="A77" s="46" t="s">
        <v>71</v>
      </c>
      <c r="B77" s="47">
        <v>0</v>
      </c>
      <c r="C77" s="47"/>
      <c r="D77" s="47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>
        <f t="shared" si="2"/>
        <v>0</v>
      </c>
    </row>
    <row r="78" spans="1:16" ht="15.6" x14ac:dyDescent="0.3">
      <c r="A78" s="46" t="s">
        <v>72</v>
      </c>
      <c r="B78" s="47">
        <v>0</v>
      </c>
      <c r="C78" s="47"/>
      <c r="D78" s="47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>
        <f t="shared" ref="P78" si="11">SUM(D78:O78)</f>
        <v>0</v>
      </c>
    </row>
    <row r="79" spans="1:16" ht="15.6" x14ac:dyDescent="0.3">
      <c r="A79" s="43" t="s">
        <v>73</v>
      </c>
      <c r="B79" s="44">
        <f>SUM(B80:B81)</f>
        <v>0</v>
      </c>
      <c r="C79" s="44">
        <f t="shared" ref="C79:P79" si="12">SUM(C80:C81)</f>
        <v>0</v>
      </c>
      <c r="D79" s="44">
        <f t="shared" si="12"/>
        <v>0</v>
      </c>
      <c r="E79" s="45">
        <f t="shared" si="12"/>
        <v>0</v>
      </c>
      <c r="F79" s="45">
        <f t="shared" si="12"/>
        <v>0</v>
      </c>
      <c r="G79" s="45">
        <f t="shared" si="12"/>
        <v>0</v>
      </c>
      <c r="H79" s="45">
        <f t="shared" si="12"/>
        <v>0</v>
      </c>
      <c r="I79" s="45">
        <f t="shared" si="12"/>
        <v>0</v>
      </c>
      <c r="J79" s="45">
        <f t="shared" si="12"/>
        <v>0</v>
      </c>
      <c r="K79" s="45">
        <f t="shared" si="12"/>
        <v>0</v>
      </c>
      <c r="L79" s="45">
        <f t="shared" si="12"/>
        <v>0</v>
      </c>
      <c r="M79" s="45">
        <f t="shared" si="12"/>
        <v>0</v>
      </c>
      <c r="N79" s="45">
        <f t="shared" si="12"/>
        <v>0</v>
      </c>
      <c r="O79" s="45">
        <f t="shared" si="12"/>
        <v>0</v>
      </c>
      <c r="P79" s="45">
        <f t="shared" si="12"/>
        <v>0</v>
      </c>
    </row>
    <row r="80" spans="1:16" ht="15.6" x14ac:dyDescent="0.3">
      <c r="A80" s="46" t="s">
        <v>74</v>
      </c>
      <c r="B80" s="47">
        <v>0</v>
      </c>
      <c r="C80" s="47"/>
      <c r="D80" s="47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>
        <f t="shared" ref="P80:P81" si="13">SUM(D80:O80)</f>
        <v>0</v>
      </c>
    </row>
    <row r="81" spans="1:16" ht="15.6" x14ac:dyDescent="0.3">
      <c r="A81" s="46" t="s">
        <v>75</v>
      </c>
      <c r="B81" s="47">
        <v>0</v>
      </c>
      <c r="C81" s="47"/>
      <c r="D81" s="47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>
        <f t="shared" si="13"/>
        <v>0</v>
      </c>
    </row>
    <row r="82" spans="1:16" ht="15.6" x14ac:dyDescent="0.3">
      <c r="A82" s="43" t="s">
        <v>76</v>
      </c>
      <c r="B82" s="44">
        <f>SUM(B83)</f>
        <v>0</v>
      </c>
      <c r="C82" s="44">
        <f t="shared" ref="C82:P82" si="14">SUM(C83)</f>
        <v>0</v>
      </c>
      <c r="D82" s="44">
        <f t="shared" si="14"/>
        <v>0</v>
      </c>
      <c r="E82" s="45">
        <f t="shared" si="14"/>
        <v>0</v>
      </c>
      <c r="F82" s="45">
        <f t="shared" si="14"/>
        <v>0</v>
      </c>
      <c r="G82" s="45">
        <f t="shared" si="14"/>
        <v>0</v>
      </c>
      <c r="H82" s="45">
        <f t="shared" si="14"/>
        <v>0</v>
      </c>
      <c r="I82" s="45">
        <f t="shared" si="14"/>
        <v>0</v>
      </c>
      <c r="J82" s="45">
        <f t="shared" si="14"/>
        <v>0</v>
      </c>
      <c r="K82" s="45">
        <f t="shared" si="14"/>
        <v>0</v>
      </c>
      <c r="L82" s="45">
        <f t="shared" si="14"/>
        <v>0</v>
      </c>
      <c r="M82" s="45">
        <f t="shared" si="14"/>
        <v>0</v>
      </c>
      <c r="N82" s="45">
        <f t="shared" si="14"/>
        <v>0</v>
      </c>
      <c r="O82" s="45">
        <f t="shared" si="14"/>
        <v>0</v>
      </c>
      <c r="P82" s="45">
        <f t="shared" si="14"/>
        <v>0</v>
      </c>
    </row>
    <row r="83" spans="1:16" ht="15.6" x14ac:dyDescent="0.3">
      <c r="A83" s="46" t="s">
        <v>77</v>
      </c>
      <c r="B83" s="47">
        <v>0</v>
      </c>
      <c r="C83" s="47"/>
      <c r="D83" s="47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>
        <f t="shared" ref="P83" si="15">SUM(D83:O83)</f>
        <v>0</v>
      </c>
    </row>
    <row r="84" spans="1:16" ht="15.6" x14ac:dyDescent="0.3">
      <c r="A84" s="50" t="s">
        <v>65</v>
      </c>
      <c r="B84" s="51">
        <f>+B82+B79+B76+B68+B63+B53+B46+B37+B27+B17+B11</f>
        <v>468567824.10000002</v>
      </c>
      <c r="C84" s="51">
        <f t="shared" ref="C84:P84" si="16">+C82+C79+C76+C68+C63+C53+C46+C37+C27+C17+C11</f>
        <v>0</v>
      </c>
      <c r="D84" s="51">
        <f t="shared" si="16"/>
        <v>0</v>
      </c>
      <c r="E84" s="51">
        <f t="shared" si="16"/>
        <v>0</v>
      </c>
      <c r="F84" s="51">
        <f t="shared" si="16"/>
        <v>0</v>
      </c>
      <c r="G84" s="51">
        <f t="shared" si="16"/>
        <v>0</v>
      </c>
      <c r="H84" s="51">
        <f t="shared" si="16"/>
        <v>0</v>
      </c>
      <c r="I84" s="51">
        <f t="shared" si="16"/>
        <v>0</v>
      </c>
      <c r="J84" s="51">
        <f t="shared" si="16"/>
        <v>0</v>
      </c>
      <c r="K84" s="51">
        <f t="shared" si="16"/>
        <v>0</v>
      </c>
      <c r="L84" s="51">
        <f t="shared" si="16"/>
        <v>0</v>
      </c>
      <c r="M84" s="51">
        <f t="shared" si="16"/>
        <v>0</v>
      </c>
      <c r="N84" s="51">
        <f t="shared" si="16"/>
        <v>0</v>
      </c>
      <c r="O84" s="52">
        <f t="shared" si="16"/>
        <v>0</v>
      </c>
      <c r="P84" s="52">
        <f t="shared" si="16"/>
        <v>0</v>
      </c>
    </row>
    <row r="85" spans="1:16" ht="15.6" x14ac:dyDescent="0.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  <row r="86" spans="1:16" ht="16.2" thickBot="1" x14ac:dyDescent="0.35">
      <c r="A86" s="28"/>
      <c r="B86" s="28"/>
      <c r="C86" s="28"/>
      <c r="D86" s="53"/>
      <c r="E86" s="54"/>
      <c r="F86" s="54"/>
      <c r="G86" s="53"/>
      <c r="H86" s="53"/>
      <c r="I86" s="55"/>
      <c r="J86" s="54"/>
      <c r="K86" s="53"/>
      <c r="L86" s="56"/>
      <c r="M86" s="28"/>
      <c r="N86" s="53"/>
      <c r="O86" s="54"/>
      <c r="P86" s="28"/>
    </row>
    <row r="87" spans="1:16" ht="31.8" thickBot="1" x14ac:dyDescent="0.35">
      <c r="A87" s="57" t="s">
        <v>107</v>
      </c>
    </row>
    <row r="88" spans="1:16" ht="31.8" thickBot="1" x14ac:dyDescent="0.35">
      <c r="A88" s="57" t="s">
        <v>108</v>
      </c>
    </row>
    <row r="89" spans="1:16" ht="63" thickBot="1" x14ac:dyDescent="0.35">
      <c r="A89" s="58" t="s">
        <v>109</v>
      </c>
    </row>
    <row r="90" spans="1:16" ht="15.6" x14ac:dyDescent="0.3">
      <c r="A90" s="28"/>
    </row>
    <row r="91" spans="1:16" ht="15.6" x14ac:dyDescent="0.3">
      <c r="A91" s="28"/>
    </row>
    <row r="92" spans="1:16" ht="15.6" x14ac:dyDescent="0.3">
      <c r="A92" s="59" t="s">
        <v>99</v>
      </c>
      <c r="I92" s="12" t="s">
        <v>102</v>
      </c>
    </row>
    <row r="93" spans="1:16" ht="15.6" x14ac:dyDescent="0.3">
      <c r="A93" s="59" t="s">
        <v>100</v>
      </c>
      <c r="I93" s="12" t="s">
        <v>103</v>
      </c>
    </row>
    <row r="94" spans="1:16" ht="15.6" x14ac:dyDescent="0.3">
      <c r="A94" s="59" t="s">
        <v>101</v>
      </c>
      <c r="I94" s="12" t="s">
        <v>104</v>
      </c>
    </row>
    <row r="96" spans="1:16" ht="15.6" x14ac:dyDescent="0.3">
      <c r="A96" s="59" t="s">
        <v>110</v>
      </c>
    </row>
    <row r="97" spans="1:1" ht="15.6" x14ac:dyDescent="0.3">
      <c r="A97" s="59" t="s">
        <v>111</v>
      </c>
    </row>
    <row r="98" spans="1:1" ht="15.6" x14ac:dyDescent="0.3">
      <c r="A98" s="59" t="s">
        <v>104</v>
      </c>
    </row>
  </sheetData>
  <mergeCells count="9">
    <mergeCell ref="A8:A9"/>
    <mergeCell ref="B8:B9"/>
    <mergeCell ref="C8:C9"/>
    <mergeCell ref="D8:P8"/>
    <mergeCell ref="A2:P2"/>
    <mergeCell ref="A3:P3"/>
    <mergeCell ref="A4:P4"/>
    <mergeCell ref="A5:P5"/>
    <mergeCell ref="A6:P6"/>
  </mergeCells>
  <pageMargins left="0.25" right="0.25" top="0.75" bottom="0.75" header="0.3" footer="0.3"/>
  <pageSetup paperSize="5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4140625" defaultRowHeight="14.4" x14ac:dyDescent="0.3"/>
  <cols>
    <col min="3" max="3" width="93.6640625" bestFit="1" customWidth="1"/>
    <col min="12" max="12" width="13.6640625" customWidth="1"/>
    <col min="14" max="14" width="13.33203125" customWidth="1"/>
    <col min="15" max="15" width="13.44140625" customWidth="1"/>
  </cols>
  <sheetData>
    <row r="3" spans="3:17" ht="28.5" customHeight="1" x14ac:dyDescent="0.3">
      <c r="C3" s="26" t="s">
        <v>78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3:17" ht="21" customHeight="1" x14ac:dyDescent="0.3">
      <c r="C4" s="20" t="s">
        <v>67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3:17" ht="15.6" x14ac:dyDescent="0.3">
      <c r="C5" s="22" t="s">
        <v>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3:17" ht="15.75" customHeight="1" x14ac:dyDescent="0.3">
      <c r="C6" s="24" t="s">
        <v>94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3:17" ht="15.75" customHeight="1" x14ac:dyDescent="0.3">
      <c r="C7" s="25" t="s">
        <v>79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3:17" ht="23.25" customHeight="1" x14ac:dyDescent="0.3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</row>
    <row r="12" spans="3:17" x14ac:dyDescent="0.3">
      <c r="C12" s="4" t="s">
        <v>2</v>
      </c>
    </row>
    <row r="13" spans="3:17" x14ac:dyDescent="0.3">
      <c r="C13" s="4" t="s">
        <v>3</v>
      </c>
      <c r="E13" s="8"/>
    </row>
    <row r="14" spans="3:17" x14ac:dyDescent="0.3">
      <c r="C14" s="4" t="s">
        <v>4</v>
      </c>
      <c r="Q14" s="9"/>
    </row>
    <row r="15" spans="3:17" x14ac:dyDescent="0.3">
      <c r="C15" s="4" t="s">
        <v>5</v>
      </c>
    </row>
    <row r="16" spans="3:17" x14ac:dyDescent="0.3">
      <c r="C16" s="4" t="s">
        <v>6</v>
      </c>
    </row>
    <row r="17" spans="3:3" x14ac:dyDescent="0.3">
      <c r="C17" s="3" t="s">
        <v>7</v>
      </c>
    </row>
    <row r="18" spans="3:3" x14ac:dyDescent="0.3">
      <c r="C18" s="4" t="s">
        <v>8</v>
      </c>
    </row>
    <row r="19" spans="3:3" x14ac:dyDescent="0.3">
      <c r="C19" s="4" t="s">
        <v>9</v>
      </c>
    </row>
    <row r="20" spans="3:3" x14ac:dyDescent="0.3">
      <c r="C20" s="4" t="s">
        <v>10</v>
      </c>
    </row>
    <row r="21" spans="3:3" x14ac:dyDescent="0.3">
      <c r="C21" s="4" t="s">
        <v>11</v>
      </c>
    </row>
    <row r="22" spans="3:3" x14ac:dyDescent="0.3">
      <c r="C22" s="4" t="s">
        <v>12</v>
      </c>
    </row>
    <row r="23" spans="3:3" x14ac:dyDescent="0.3">
      <c r="C23" s="4" t="s">
        <v>13</v>
      </c>
    </row>
    <row r="24" spans="3:3" x14ac:dyDescent="0.3">
      <c r="C24" s="4" t="s">
        <v>14</v>
      </c>
    </row>
    <row r="25" spans="3:3" x14ac:dyDescent="0.3">
      <c r="C25" s="4" t="s">
        <v>15</v>
      </c>
    </row>
    <row r="26" spans="3:3" x14ac:dyDescent="0.3">
      <c r="C26" s="4" t="s">
        <v>16</v>
      </c>
    </row>
    <row r="27" spans="3:3" x14ac:dyDescent="0.3">
      <c r="C27" s="3" t="s">
        <v>17</v>
      </c>
    </row>
    <row r="28" spans="3:3" x14ac:dyDescent="0.3">
      <c r="C28" s="4" t="s">
        <v>18</v>
      </c>
    </row>
    <row r="29" spans="3:3" x14ac:dyDescent="0.3">
      <c r="C29" s="4" t="s">
        <v>19</v>
      </c>
    </row>
    <row r="30" spans="3:3" x14ac:dyDescent="0.3">
      <c r="C30" s="4" t="s">
        <v>20</v>
      </c>
    </row>
    <row r="31" spans="3:3" x14ac:dyDescent="0.3">
      <c r="C31" s="4" t="s">
        <v>21</v>
      </c>
    </row>
    <row r="32" spans="3:3" x14ac:dyDescent="0.3">
      <c r="C32" s="4" t="s">
        <v>22</v>
      </c>
    </row>
    <row r="33" spans="3:3" x14ac:dyDescent="0.3">
      <c r="C33" s="4" t="s">
        <v>23</v>
      </c>
    </row>
    <row r="34" spans="3:3" x14ac:dyDescent="0.3">
      <c r="C34" s="4" t="s">
        <v>24</v>
      </c>
    </row>
    <row r="35" spans="3:3" x14ac:dyDescent="0.3">
      <c r="C35" s="4" t="s">
        <v>25</v>
      </c>
    </row>
    <row r="36" spans="3:3" x14ac:dyDescent="0.3">
      <c r="C36" s="4" t="s">
        <v>26</v>
      </c>
    </row>
    <row r="37" spans="3:3" x14ac:dyDescent="0.3">
      <c r="C37" s="3" t="s">
        <v>27</v>
      </c>
    </row>
    <row r="38" spans="3:3" x14ac:dyDescent="0.3">
      <c r="C38" s="4" t="s">
        <v>28</v>
      </c>
    </row>
    <row r="39" spans="3:3" x14ac:dyDescent="0.3">
      <c r="C39" s="4" t="s">
        <v>29</v>
      </c>
    </row>
    <row r="40" spans="3:3" x14ac:dyDescent="0.3">
      <c r="C40" s="4" t="s">
        <v>30</v>
      </c>
    </row>
    <row r="41" spans="3:3" x14ac:dyDescent="0.3">
      <c r="C41" s="4" t="s">
        <v>31</v>
      </c>
    </row>
    <row r="42" spans="3:3" x14ac:dyDescent="0.3">
      <c r="C42" s="4" t="s">
        <v>32</v>
      </c>
    </row>
    <row r="43" spans="3:3" x14ac:dyDescent="0.3">
      <c r="C43" s="4" t="s">
        <v>33</v>
      </c>
    </row>
    <row r="44" spans="3:3" x14ac:dyDescent="0.3">
      <c r="C44" s="4" t="s">
        <v>34</v>
      </c>
    </row>
    <row r="45" spans="3:3" x14ac:dyDescent="0.3">
      <c r="C45" s="4" t="s">
        <v>35</v>
      </c>
    </row>
    <row r="46" spans="3:3" x14ac:dyDescent="0.3">
      <c r="C46" s="3" t="s">
        <v>36</v>
      </c>
    </row>
    <row r="47" spans="3:3" x14ac:dyDescent="0.3">
      <c r="C47" s="4" t="s">
        <v>37</v>
      </c>
    </row>
    <row r="48" spans="3:3" x14ac:dyDescent="0.3">
      <c r="C48" s="4" t="s">
        <v>38</v>
      </c>
    </row>
    <row r="49" spans="3:3" x14ac:dyDescent="0.3">
      <c r="C49" s="4" t="s">
        <v>39</v>
      </c>
    </row>
    <row r="50" spans="3:3" x14ac:dyDescent="0.3">
      <c r="C50" s="4" t="s">
        <v>40</v>
      </c>
    </row>
    <row r="51" spans="3:3" x14ac:dyDescent="0.3">
      <c r="C51" s="4" t="s">
        <v>41</v>
      </c>
    </row>
    <row r="52" spans="3:3" x14ac:dyDescent="0.3">
      <c r="C52" s="4" t="s">
        <v>42</v>
      </c>
    </row>
    <row r="53" spans="3:3" x14ac:dyDescent="0.3">
      <c r="C53" s="3" t="s">
        <v>43</v>
      </c>
    </row>
    <row r="54" spans="3:3" x14ac:dyDescent="0.3">
      <c r="C54" s="4" t="s">
        <v>44</v>
      </c>
    </row>
    <row r="55" spans="3:3" x14ac:dyDescent="0.3">
      <c r="C55" s="4" t="s">
        <v>45</v>
      </c>
    </row>
    <row r="56" spans="3:3" x14ac:dyDescent="0.3">
      <c r="C56" s="4" t="s">
        <v>46</v>
      </c>
    </row>
    <row r="57" spans="3:3" x14ac:dyDescent="0.3">
      <c r="C57" s="4" t="s">
        <v>47</v>
      </c>
    </row>
    <row r="58" spans="3:3" x14ac:dyDescent="0.3">
      <c r="C58" s="4" t="s">
        <v>48</v>
      </c>
    </row>
    <row r="59" spans="3:3" x14ac:dyDescent="0.3">
      <c r="C59" s="4" t="s">
        <v>49</v>
      </c>
    </row>
    <row r="60" spans="3:3" x14ac:dyDescent="0.3">
      <c r="C60" s="4" t="s">
        <v>50</v>
      </c>
    </row>
    <row r="61" spans="3:3" x14ac:dyDescent="0.3">
      <c r="C61" s="4" t="s">
        <v>51</v>
      </c>
    </row>
    <row r="62" spans="3:3" x14ac:dyDescent="0.3">
      <c r="C62" s="4" t="s">
        <v>52</v>
      </c>
    </row>
    <row r="63" spans="3:3" x14ac:dyDescent="0.3">
      <c r="C63" s="3" t="s">
        <v>53</v>
      </c>
    </row>
    <row r="64" spans="3:3" x14ac:dyDescent="0.3">
      <c r="C64" s="4" t="s">
        <v>54</v>
      </c>
    </row>
    <row r="65" spans="3:16" x14ac:dyDescent="0.3">
      <c r="C65" s="4" t="s">
        <v>55</v>
      </c>
    </row>
    <row r="66" spans="3:16" x14ac:dyDescent="0.3">
      <c r="C66" s="4" t="s">
        <v>56</v>
      </c>
    </row>
    <row r="67" spans="3:16" x14ac:dyDescent="0.3">
      <c r="C67" s="4" t="s">
        <v>57</v>
      </c>
    </row>
    <row r="68" spans="3:16" x14ac:dyDescent="0.3">
      <c r="C68" s="3" t="s">
        <v>58</v>
      </c>
    </row>
    <row r="69" spans="3:16" x14ac:dyDescent="0.3">
      <c r="C69" s="4" t="s">
        <v>59</v>
      </c>
    </row>
    <row r="70" spans="3:16" x14ac:dyDescent="0.3">
      <c r="C70" s="4" t="s">
        <v>60</v>
      </c>
    </row>
    <row r="71" spans="3:16" x14ac:dyDescent="0.3">
      <c r="C71" s="3" t="s">
        <v>61</v>
      </c>
    </row>
    <row r="72" spans="3:16" x14ac:dyDescent="0.3">
      <c r="C72" s="4" t="s">
        <v>62</v>
      </c>
    </row>
    <row r="73" spans="3:16" x14ac:dyDescent="0.3">
      <c r="C73" s="4" t="s">
        <v>63</v>
      </c>
    </row>
    <row r="74" spans="3:16" x14ac:dyDescent="0.3">
      <c r="C74" s="4" t="s">
        <v>64</v>
      </c>
    </row>
    <row r="75" spans="3:16" x14ac:dyDescent="0.3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3">
      <c r="C76" s="3" t="s">
        <v>70</v>
      </c>
    </row>
    <row r="77" spans="3:16" x14ac:dyDescent="0.3">
      <c r="C77" s="4" t="s">
        <v>71</v>
      </c>
    </row>
    <row r="78" spans="3:16" x14ac:dyDescent="0.3">
      <c r="C78" s="4" t="s">
        <v>72</v>
      </c>
    </row>
    <row r="79" spans="3:16" x14ac:dyDescent="0.3">
      <c r="C79" s="3" t="s">
        <v>73</v>
      </c>
    </row>
    <row r="80" spans="3:16" x14ac:dyDescent="0.3">
      <c r="C80" s="4" t="s">
        <v>74</v>
      </c>
    </row>
    <row r="81" spans="3:16" x14ac:dyDescent="0.3">
      <c r="C81" s="4" t="s">
        <v>75</v>
      </c>
    </row>
    <row r="82" spans="3:16" x14ac:dyDescent="0.3">
      <c r="C82" s="3" t="s">
        <v>76</v>
      </c>
    </row>
    <row r="83" spans="3:16" x14ac:dyDescent="0.3">
      <c r="C83" s="4" t="s">
        <v>77</v>
      </c>
    </row>
    <row r="84" spans="3:16" x14ac:dyDescent="0.3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2026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Soporte Cibao Central</cp:lastModifiedBy>
  <cp:lastPrinted>2026-02-18T16:27:37Z</cp:lastPrinted>
  <dcterms:created xsi:type="dcterms:W3CDTF">2021-07-29T18:58:50Z</dcterms:created>
  <dcterms:modified xsi:type="dcterms:W3CDTF">2026-02-18T16:30:28Z</dcterms:modified>
</cp:coreProperties>
</file>