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NOVIEMBRE 2025 POA Y TRANSPARENCIA\"/>
    </mc:Choice>
  </mc:AlternateContent>
  <xr:revisionPtr revIDLastSave="0" documentId="8_{B7024B0A-B8F8-4D70-9A6A-5F822CFF4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V. 2025" sheetId="22" r:id="rId1"/>
    <sheet name="CLINICA" sheetId="24" r:id="rId2"/>
    <sheet name="OPERATIVO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5" l="1"/>
  <c r="G12" i="25" s="1"/>
  <c r="G13" i="25" s="1"/>
  <c r="G14" i="25" s="1"/>
  <c r="G15" i="25" s="1"/>
  <c r="G16" i="25" s="1"/>
  <c r="G17" i="25" s="1"/>
  <c r="G18" i="25" s="1"/>
  <c r="G19" i="25" s="1"/>
  <c r="G20" i="25" s="1"/>
  <c r="G9" i="24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9" i="22" l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l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l="1"/>
  <c r="G58" i="22" s="1"/>
</calcChain>
</file>

<file path=xl/sharedStrings.xml><?xml version="1.0" encoding="utf-8"?>
<sst xmlns="http://schemas.openxmlformats.org/spreadsheetml/2006/main" count="204" uniqueCount="155">
  <si>
    <t>SERVICIO NACIONAL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</si>
  <si>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</si>
  <si>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</si>
  <si>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</si>
  <si>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</si>
  <si>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</si>
  <si>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</si>
  <si>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</si>
  <si>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</si>
  <si>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</si>
  <si>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</si>
  <si>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</si>
  <si>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</si>
  <si>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</si>
  <si>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</si>
  <si>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Mercedes Ysabek de la Rosa</t>
  </si>
  <si>
    <t>Alquiler Local  CPN Colonia Japoneza</t>
  </si>
  <si>
    <t xml:space="preserve">Salvador Garcia 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</si>
  <si>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</si>
  <si>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</si>
  <si>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</si>
  <si>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</si>
  <si>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</si>
  <si>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</si>
  <si>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</si>
  <si>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</si>
  <si>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Valentin de Jesus Marte</t>
  </si>
  <si>
    <t>Alquiler Local  CPN Padre Adolfo Casado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</si>
  <si>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</si>
  <si>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</si>
  <si>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</si>
  <si>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</si>
  <si>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</si>
  <si>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</si>
  <si>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</si>
  <si>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</si>
  <si>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</si>
  <si>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</si>
  <si>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</si>
  <si>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</si>
  <si>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</si>
  <si>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</si>
  <si>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</si>
  <si>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</si>
  <si>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</si>
  <si>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</si>
  <si>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</si>
  <si>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</si>
  <si>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</si>
  <si>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</si>
  <si>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</si>
  <si>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</si>
  <si>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</si>
  <si>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Liriano N.Comercial</t>
  </si>
  <si>
    <t>Altice Dominicana</t>
  </si>
  <si>
    <t>compra de Combustible</t>
  </si>
  <si>
    <t>Lubrigomas Gonell</t>
  </si>
  <si>
    <t>reparacion y mantenimiento de vehiculo</t>
  </si>
  <si>
    <t>Alfonso Dental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</si>
  <si>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</si>
  <si>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</si>
  <si>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</si>
  <si>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</si>
  <si>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</si>
  <si>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</si>
  <si>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</si>
  <si>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</si>
  <si>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 xml:space="preserve">Juan Rafael Reynoso </t>
  </si>
  <si>
    <t>Jose Amado Garcia Abreu</t>
  </si>
  <si>
    <t>Tirso Radhames Liranzo</t>
  </si>
  <si>
    <t xml:space="preserve">Colector de Impuestos </t>
  </si>
  <si>
    <t>Central Solutions Technology</t>
  </si>
  <si>
    <t>Alquiler Local  Direccion de Area Sanchez Ramirez</t>
  </si>
  <si>
    <t xml:space="preserve">Alquiler Local  CPN Arroyo Arroba,  </t>
  </si>
  <si>
    <t>Servicio de internet</t>
  </si>
  <si>
    <t>Alquiler local cabuya la vega</t>
  </si>
  <si>
    <t>Estacion de Servicios Hermanos Contreras</t>
  </si>
  <si>
    <t>Tesoreria de la Seguridad Social</t>
  </si>
  <si>
    <t>Heriberto a Restituyo</t>
  </si>
  <si>
    <t>Mauricia Reyes</t>
  </si>
  <si>
    <t>Deposito</t>
  </si>
  <si>
    <t>Encarnacion Beato</t>
  </si>
  <si>
    <t>Bio Nuclear</t>
  </si>
  <si>
    <t>pago Alquiler cpn el pinito( el local propio se encuentra en remozamiento)</t>
  </si>
  <si>
    <t>Alquiler Cpn Maimon Monseñor Nouel</t>
  </si>
  <si>
    <t>*</t>
  </si>
  <si>
    <t>Hospifar</t>
  </si>
  <si>
    <t>Alquiler Local el Higuero La Vega</t>
  </si>
  <si>
    <t>Alquiler Local CPN Piedra Blanca</t>
  </si>
  <si>
    <t>Polmen</t>
  </si>
  <si>
    <t>Almanzar Estevez</t>
  </si>
  <si>
    <t>Compañía Dominicana de Telefono</t>
  </si>
  <si>
    <t>Alquiler Local  CPN Prosperidad, mes de Julio</t>
  </si>
  <si>
    <t>Jose A guzman</t>
  </si>
  <si>
    <t>Jornales</t>
  </si>
  <si>
    <t>stalin A Colon</t>
  </si>
  <si>
    <t>Compra de Compresor para el area de odontologia</t>
  </si>
  <si>
    <t xml:space="preserve"> Retenciones a Suplidores mes de septiembre  2025</t>
  </si>
  <si>
    <t>AB &amp; Co Ariza Batlle</t>
  </si>
  <si>
    <t>Empleados Varios-JORNALES</t>
  </si>
  <si>
    <t>SERVICIO REGIONAL DE SALUD 2, CIBAO CENTRAL</t>
  </si>
  <si>
    <t>Yuleisi Alvarez</t>
  </si>
  <si>
    <t>Jorge Luis Concepcion</t>
  </si>
  <si>
    <t>Werner Lorenzo Cruz Caceres</t>
  </si>
  <si>
    <t xml:space="preserve">Manuel Ygnacio Marmolejos </t>
  </si>
  <si>
    <t>Jesus Camacho Gervacio</t>
  </si>
  <si>
    <t xml:space="preserve">  </t>
  </si>
  <si>
    <t xml:space="preserve">       </t>
  </si>
  <si>
    <t>Pago servicio prestado (vacaciones) como vigilante</t>
  </si>
  <si>
    <t xml:space="preserve">Compra de localizador de Apice </t>
  </si>
  <si>
    <t>compra de materiales odontologicos</t>
  </si>
  <si>
    <t>compra de equipos</t>
  </si>
  <si>
    <t>Mantenimiento y embellecimiento de Diferentes areas de esta Regional</t>
  </si>
  <si>
    <t>Servicio de telefono</t>
  </si>
  <si>
    <t xml:space="preserve">compra de Gas Propano </t>
  </si>
  <si>
    <t>Saldo de Servicio de mantenimiento y embellecimiento del almacen de equipo</t>
  </si>
  <si>
    <t>Perforacion de pozo</t>
  </si>
  <si>
    <t>Servicio Instalacion de internet y servicio telefonicos</t>
  </si>
  <si>
    <t xml:space="preserve">SERVICIO REGIONAL DE SALUD 2, CIBAO CENTRAL </t>
  </si>
  <si>
    <t>CUENTA: Fondo Clinicas &amp; Hospitales</t>
  </si>
  <si>
    <t xml:space="preserve">       No.050-208013-2</t>
  </si>
  <si>
    <t>Balance Inicial</t>
  </si>
  <si>
    <t>Compra de Reactivos,controles ,calibradores y accesorios o suministros  de Laboratorios</t>
  </si>
  <si>
    <t>Impresora Polar</t>
  </si>
  <si>
    <t>Hojas timbradas,formularios y vias clinicas</t>
  </si>
  <si>
    <t>Ferreteria la 50</t>
  </si>
  <si>
    <t>Articulo de Ferreteria</t>
  </si>
  <si>
    <t>Compra de materiales de laboratorio</t>
  </si>
  <si>
    <t>Office Multi Services castillo</t>
  </si>
  <si>
    <t>Servicios,reparacion y mantenimiento de Impresora</t>
  </si>
  <si>
    <t>Bio-Nova</t>
  </si>
  <si>
    <t>Instrumentos y materiales de laboratorio</t>
  </si>
  <si>
    <t>41181039583</t>
  </si>
  <si>
    <t>Colector de impuestos</t>
  </si>
  <si>
    <t xml:space="preserve"> Retenciones a Suplidores</t>
  </si>
  <si>
    <t>401010062</t>
  </si>
  <si>
    <t>SERVICIO REGIONALDE SALUD 2, CIBAO CENTRAL</t>
  </si>
  <si>
    <t xml:space="preserve">CUENTA: FONDO OPERATIVO </t>
  </si>
  <si>
    <t xml:space="preserve">  No.050-208006-0</t>
  </si>
  <si>
    <t xml:space="preserve">Balance Inicial </t>
  </si>
  <si>
    <t>deposito</t>
  </si>
  <si>
    <t>Combustibles del yuna</t>
  </si>
  <si>
    <t>Gasolina</t>
  </si>
  <si>
    <t>TNT</t>
  </si>
  <si>
    <t>Mantenimiento y reparacion de Vehiculo</t>
  </si>
  <si>
    <t>Reparacion y Mantenimiento de vehiculo</t>
  </si>
  <si>
    <t>Farmadal</t>
  </si>
  <si>
    <t>Mantenimiento y reparacion de Equipo</t>
  </si>
  <si>
    <t>Maria nievez Alvarez</t>
  </si>
  <si>
    <t>Material gastable de oficina</t>
  </si>
  <si>
    <t>Office Multi Services</t>
  </si>
  <si>
    <t>Mantenimiento y reparacion de Impresora</t>
  </si>
  <si>
    <t>Pago Retenciones a Suplidores</t>
  </si>
  <si>
    <t>Gastos bancario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</si>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</sst>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$#,##0.00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left"/>
    </xf>
    <xf numFmtId="43" fontId="5" fillId="2" borderId="2" xfId="1" applyFont="1" applyFill="1" applyBorder="1" applyAlignment="1">
      <alignment horizontal="center"/>
    </xf>
    <xf numFmtId="14" fontId="6" fillId="0" borderId="2" xfId="0" applyNumberFormat="1" applyFont="1" applyBorder="1"/>
    <xf numFmtId="1" fontId="7" fillId="0" borderId="2" xfId="0" applyNumberFormat="1" applyFont="1" applyBorder="1" applyAlignment="1">
      <alignment horizontal="left" vertical="top" shrinkToFit="1"/>
    </xf>
    <xf numFmtId="0" fontId="8" fillId="0" borderId="2" xfId="0" applyFont="1" applyBorder="1"/>
    <xf numFmtId="4" fontId="9" fillId="3" borderId="2" xfId="0" applyNumberFormat="1" applyFont="1" applyFill="1" applyBorder="1" applyAlignment="1">
      <alignment horizontal="right"/>
    </xf>
    <xf numFmtId="43" fontId="8" fillId="3" borderId="2" xfId="1" applyFont="1" applyFill="1" applyBorder="1" applyAlignment="1">
      <alignment horizontal="right"/>
    </xf>
    <xf numFmtId="14" fontId="6" fillId="0" borderId="3" xfId="0" applyNumberFormat="1" applyFont="1" applyBorder="1"/>
    <xf numFmtId="43" fontId="10" fillId="0" borderId="0" xfId="2" applyFont="1" applyBorder="1" applyAlignment="1">
      <alignment horizontal="center" vertical="center"/>
    </xf>
    <xf numFmtId="4" fontId="0" fillId="0" borderId="0" xfId="0" applyNumberFormat="1"/>
    <xf numFmtId="0" fontId="8" fillId="0" borderId="0" xfId="0" applyFont="1"/>
    <xf numFmtId="164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10" fillId="0" borderId="0" xfId="3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1" fillId="0" borderId="2" xfId="3" applyBorder="1" applyAlignment="1">
      <alignment horizontal="center" wrapText="1"/>
    </xf>
    <xf numFmtId="0" fontId="11" fillId="0" borderId="2" xfId="3" applyBorder="1" applyAlignment="1">
      <alignment horizontal="left" wrapText="1"/>
    </xf>
    <xf numFmtId="0" fontId="11" fillId="0" borderId="5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2" xfId="0" applyNumberFormat="1" applyBorder="1"/>
    <xf numFmtId="43" fontId="0" fillId="0" borderId="4" xfId="1" applyFont="1" applyBorder="1"/>
    <xf numFmtId="0" fontId="11" fillId="0" borderId="2" xfId="3" applyBorder="1" applyAlignment="1">
      <alignment horizontal="left" vertical="center" wrapText="1"/>
    </xf>
    <xf numFmtId="49" fontId="11" fillId="0" borderId="6" xfId="3" applyNumberFormat="1" applyBorder="1" applyAlignment="1">
      <alignment horizontal="left" vertical="center"/>
    </xf>
    <xf numFmtId="49" fontId="11" fillId="0" borderId="6" xfId="3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4" applyFont="1"/>
    <xf numFmtId="0" fontId="12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64" fontId="12" fillId="2" borderId="2" xfId="4" applyFont="1" applyFill="1" applyBorder="1" applyAlignment="1">
      <alignment horizontal="center"/>
    </xf>
    <xf numFmtId="164" fontId="12" fillId="2" borderId="2" xfId="4" applyFont="1" applyFill="1" applyBorder="1"/>
    <xf numFmtId="164" fontId="12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wrapText="1"/>
    </xf>
    <xf numFmtId="164" fontId="0" fillId="0" borderId="2" xfId="4" applyFont="1" applyBorder="1"/>
    <xf numFmtId="164" fontId="0" fillId="0" borderId="2" xfId="4" applyFont="1" applyBorder="1" applyAlignment="1">
      <alignment horizontal="center"/>
    </xf>
    <xf numFmtId="4" fontId="8" fillId="4" borderId="2" xfId="0" applyNumberFormat="1" applyFont="1" applyFill="1" applyBorder="1" applyAlignment="1">
      <alignment horizontal="right" wrapText="1"/>
    </xf>
    <xf numFmtId="1" fontId="14" fillId="3" borderId="2" xfId="3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152401</xdr:rowOff>
    </xdr:from>
    <xdr:to>
      <xdr:col>1</xdr:col>
      <xdr:colOff>514350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F22F6C-E1B9-457C-BA5D-CDAE65A5187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47651" y="152401"/>
          <a:ext cx="1057274" cy="9048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0</xdr:row>
      <xdr:rowOff>0</xdr:rowOff>
    </xdr:from>
    <xdr:ext cx="1419226" cy="990600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B7235539-FEFA-4400-B44F-698F30B58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419226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2</xdr:col>
      <xdr:colOff>447675</xdr:colOff>
      <xdr:row>4</xdr:row>
      <xdr:rowOff>142875</xdr:rowOff>
    </xdr:to>
    <xdr:pic>
      <xdr:nvPicPr>
        <xdr:cNvPr id="5" name="1 Imagen" descr="\\ANA-TAVERAS\Users\Public\LOGO SNS.png">
          <a:extLst>
            <a:ext uri="{FF2B5EF4-FFF2-40B4-BE49-F238E27FC236}">
              <a16:creationId xmlns:a16="http://schemas.microsoft.com/office/drawing/2014/main" id="{47335342-E8B7-4552-81CF-FD87FF5FD98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0"/>
          <a:ext cx="1866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1076325</xdr:colOff>
      <xdr:row>4</xdr:row>
      <xdr:rowOff>142875</xdr:rowOff>
    </xdr:to>
    <xdr:pic>
      <xdr:nvPicPr>
        <xdr:cNvPr id="6" name="1 Imagen" descr="\\ANA-TAVERAS\Users\Public\LOGO SNS.png">
          <a:extLst>
            <a:ext uri="{FF2B5EF4-FFF2-40B4-BE49-F238E27FC236}">
              <a16:creationId xmlns:a16="http://schemas.microsoft.com/office/drawing/2014/main" id="{47A32C96-CF74-492F-BDF9-43455ADF4F2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866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1076325</xdr:colOff>
      <xdr:row>4</xdr:row>
      <xdr:rowOff>142875</xdr:rowOff>
    </xdr:to>
    <xdr:pic>
      <xdr:nvPicPr>
        <xdr:cNvPr id="7" name="1 Imagen" descr="\\ANA-TAVERAS\Users\Public\LOGO SNS.png">
          <a:extLst>
            <a:ext uri="{FF2B5EF4-FFF2-40B4-BE49-F238E27FC236}">
              <a16:creationId xmlns:a16="http://schemas.microsoft.com/office/drawing/2014/main" id="{CD3C0FC2-B6FD-41FF-8060-021008604D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8669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o%20de%20la%20Cruz\Desktop\Datos%20de%20Pc%20antigua\Documentos\CONCILIACION%202025\LIBRO%20FONDO%20DE%20CLINICA-2025.xlsx" TargetMode="External"/><Relationship Id="rId1" Type="http://schemas.openxmlformats.org/officeDocument/2006/relationships/externalLinkPath" Target="/Users/Silvio%20de%20la%20Cruz/Desktop/Datos%20de%20Pc%20antigua/Documentos/CONCILIACION%202025/LIBRO%20FONDO%20DE%20CLINICA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o%20de%20la%20Cruz\Desktop\Datos%20de%20Pc%20antigua\Documentos\CONCILIACION%202025\Libro%20banco%20fondo%20operativo,%202025.xlsx" TargetMode="External"/><Relationship Id="rId1" Type="http://schemas.openxmlformats.org/officeDocument/2006/relationships/externalLinkPath" Target="/Users/Silvio%20de%20la%20Cruz/Desktop/Datos%20de%20Pc%20antigua/Documentos/CONCILIACION%202025/Libro%20banco%20fondo%20operativo,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Hoja1"/>
      <sheetName val="Hoja2"/>
      <sheetName val=" ABRIL 2025"/>
      <sheetName val="MAYO 2025"/>
      <sheetName val="JUNIO 2025"/>
      <sheetName val="Hoja6"/>
      <sheetName val="Hoja7"/>
      <sheetName val="Hoja8"/>
      <sheetName val="Hoja9"/>
      <sheetName val="Hoja3"/>
      <sheetName val="Hoja10"/>
      <sheetName val="Hoja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G16">
            <v>870.22000000002981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Hoja1"/>
      <sheetName val="Hoja2"/>
      <sheetName val="Hoja3"/>
      <sheetName val="Hoja4"/>
      <sheetName val="Hoja5"/>
      <sheetName val="Hoja6"/>
      <sheetName val="SEPT. 2024"/>
      <sheetName val="OCT. 2024"/>
      <sheetName val="Hoja9"/>
      <sheetName val="Hoja10"/>
      <sheetName val="Hoja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4">
          <cell r="G44">
            <v>2050.7600000000016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E9BE-A48C-4DA4-88D5-7547C5B80859}">
  <dimension ref="A1:J66"/>
  <sheetViews>
    <sheetView tabSelected="1" workbookViewId="0">
      <selection activeCell="G8" sqref="G8"/>
    </sheetView>
  </sheetViews>
  <sheetFormatPr baseColWidth="10" defaultRowHeight="14.4" x14ac:dyDescent="0.3"/>
  <cols>
    <col min="1" max="1" width="11.88671875" customWidth="1"/>
    <col min="2" max="2" width="12.33203125" customWidth="1"/>
    <col min="3" max="3" width="32.109375" customWidth="1"/>
    <col min="4" max="4" width="43.6640625" customWidth="1"/>
    <col min="5" max="5" width="11.109375" customWidth="1"/>
    <col min="6" max="6" width="13.5546875" customWidth="1"/>
    <col min="7" max="7" width="12.33203125" customWidth="1"/>
    <col min="8" max="8" width="14.6640625" bestFit="1" customWidth="1"/>
    <col min="9" max="9" width="18.44140625" customWidth="1"/>
    <col min="10" max="10" width="14.88671875" customWidth="1"/>
    <col min="11" max="11" width="11.6640625" bestFit="1" customWidth="1"/>
  </cols>
  <sheetData>
    <row r="1" spans="1:7" ht="18" x14ac:dyDescent="0.35">
      <c r="A1" s="52" t="s">
        <v>0</v>
      </c>
      <c r="B1" s="52"/>
      <c r="C1" s="52"/>
      <c r="D1" s="52"/>
      <c r="E1" s="52"/>
      <c r="F1" s="52"/>
      <c r="G1" s="52"/>
    </row>
    <row r="2" spans="1:7" ht="18" x14ac:dyDescent="0.35">
      <c r="A2" s="52" t="s">
        <v>100</v>
      </c>
      <c r="B2" s="52"/>
      <c r="C2" s="52"/>
      <c r="D2" s="52"/>
      <c r="E2" s="52"/>
      <c r="F2" s="52"/>
      <c r="G2" s="52"/>
    </row>
    <row r="3" spans="1:7" x14ac:dyDescent="0.3">
      <c r="A3" s="53" t="s">
        <v>1</v>
      </c>
      <c r="B3" s="53"/>
      <c r="C3" s="53"/>
      <c r="D3" s="53"/>
      <c r="E3" s="53"/>
      <c r="F3" s="53"/>
      <c r="G3" s="53"/>
    </row>
    <row r="4" spans="1:7" x14ac:dyDescent="0.3">
      <c r="A4" s="53" t="s">
        <v>2</v>
      </c>
      <c r="B4" s="53"/>
      <c r="C4" s="53"/>
      <c r="D4" s="53"/>
      <c r="E4" s="53"/>
      <c r="F4" s="53"/>
      <c r="G4" s="53"/>
    </row>
    <row r="5" spans="1:7" x14ac:dyDescent="0.3">
      <c r="A5" s="53" t="s">
        <v>3</v>
      </c>
      <c r="B5" s="53"/>
      <c r="C5" s="53"/>
      <c r="D5" s="53"/>
      <c r="E5" s="53"/>
      <c r="F5" s="53"/>
      <c r="G5" s="53"/>
    </row>
    <row r="6" spans="1:7" x14ac:dyDescent="0.3">
      <c r="A6" s="51" t="s">
        <v>4</v>
      </c>
      <c r="B6" s="51"/>
      <c r="C6" s="51"/>
      <c r="D6" s="51"/>
      <c r="E6" s="51"/>
      <c r="F6" s="51"/>
      <c r="G6" s="51"/>
    </row>
    <row r="7" spans="1:7" ht="15.6" x14ac:dyDescent="0.4">
      <c r="A7" s="1" t="s">
        <v>5</v>
      </c>
      <c r="B7" s="1" t="s">
        <v>6</v>
      </c>
      <c r="C7" s="1" t="s">
        <v>7</v>
      </c>
      <c r="D7" s="1" t="s">
        <v>8</v>
      </c>
      <c r="E7" s="2" t="s">
        <v>9</v>
      </c>
      <c r="F7" s="3" t="s">
        <v>10</v>
      </c>
      <c r="G7" s="3" t="s">
        <v>11</v>
      </c>
    </row>
    <row r="8" spans="1:7" x14ac:dyDescent="0.3">
      <c r="A8" s="4">
        <v>45901</v>
      </c>
      <c r="B8" s="5"/>
      <c r="C8" s="6" t="s">
        <v>12</v>
      </c>
      <c r="D8" s="6" t="s">
        <v>13</v>
      </c>
      <c r="E8" s="7"/>
      <c r="F8" s="8"/>
      <c r="G8" s="7">
        <v>9635463.3989999834</v>
      </c>
    </row>
    <row r="9" spans="1:7" x14ac:dyDescent="0.3">
      <c r="A9" s="4">
        <v>45964</v>
      </c>
      <c r="B9" s="5"/>
      <c r="C9" s="6" t="s">
        <v>14</v>
      </c>
      <c r="D9" s="6" t="s">
        <v>14</v>
      </c>
      <c r="E9" s="7">
        <v>1465193.8</v>
      </c>
      <c r="F9" s="8"/>
      <c r="G9" s="7">
        <f>+G8+E9-F9</f>
        <v>11100657.198999984</v>
      </c>
    </row>
    <row r="10" spans="1:7" x14ac:dyDescent="0.3">
      <c r="A10" s="4">
        <v>45964</v>
      </c>
      <c r="B10" s="5">
        <v>41024811291</v>
      </c>
      <c r="C10" s="6" t="s">
        <v>77</v>
      </c>
      <c r="D10" s="6" t="s">
        <v>106</v>
      </c>
      <c r="E10" s="7"/>
      <c r="F10" s="8">
        <v>11928</v>
      </c>
      <c r="G10" s="7">
        <f t="shared" ref="G10:G16" si="0">+G9+E10-F10</f>
        <v>11088729.198999984</v>
      </c>
    </row>
    <row r="11" spans="1:7" x14ac:dyDescent="0.3">
      <c r="A11" s="4">
        <v>45965</v>
      </c>
      <c r="B11" s="5">
        <v>41040383206</v>
      </c>
      <c r="C11" s="6" t="s">
        <v>20</v>
      </c>
      <c r="D11" s="6" t="s">
        <v>21</v>
      </c>
      <c r="E11" s="7"/>
      <c r="F11" s="8">
        <v>16200</v>
      </c>
      <c r="G11" s="7">
        <f t="shared" si="0"/>
        <v>11072529.198999984</v>
      </c>
    </row>
    <row r="12" spans="1:7" x14ac:dyDescent="0.3">
      <c r="A12" s="4">
        <v>45965</v>
      </c>
      <c r="B12" s="5">
        <v>41040382751</v>
      </c>
      <c r="C12" s="6" t="s">
        <v>17</v>
      </c>
      <c r="D12" s="6" t="s">
        <v>107</v>
      </c>
      <c r="E12" s="7"/>
      <c r="F12" s="8">
        <v>9000</v>
      </c>
      <c r="G12" s="7">
        <f t="shared" si="0"/>
        <v>11063529.198999984</v>
      </c>
    </row>
    <row r="13" spans="1:7" x14ac:dyDescent="0.3">
      <c r="A13" s="4">
        <v>45965</v>
      </c>
      <c r="B13" s="5">
        <v>41040383419</v>
      </c>
      <c r="C13" s="6" t="s">
        <v>32</v>
      </c>
      <c r="D13" s="6" t="s">
        <v>33</v>
      </c>
      <c r="E13" s="7"/>
      <c r="F13" s="8">
        <v>10000</v>
      </c>
      <c r="G13" s="7">
        <f t="shared" si="0"/>
        <v>11053529.198999984</v>
      </c>
    </row>
    <row r="14" spans="1:7" x14ac:dyDescent="0.3">
      <c r="A14" s="4">
        <v>45965</v>
      </c>
      <c r="B14" s="5">
        <v>41040383604</v>
      </c>
      <c r="C14" s="6" t="s">
        <v>42</v>
      </c>
      <c r="D14" s="6" t="s">
        <v>43</v>
      </c>
      <c r="E14" s="7"/>
      <c r="F14" s="8">
        <v>14400</v>
      </c>
      <c r="G14" s="7">
        <f t="shared" si="0"/>
        <v>11039129.198999984</v>
      </c>
    </row>
    <row r="15" spans="1:7" x14ac:dyDescent="0.3">
      <c r="A15" s="4">
        <v>45965</v>
      </c>
      <c r="B15" s="5">
        <v>41040383814</v>
      </c>
      <c r="C15" s="6" t="s">
        <v>26</v>
      </c>
      <c r="D15" s="6" t="s">
        <v>27</v>
      </c>
      <c r="E15" s="7"/>
      <c r="F15" s="8">
        <v>12600</v>
      </c>
      <c r="G15" s="7">
        <f t="shared" si="0"/>
        <v>11026529.198999984</v>
      </c>
    </row>
    <row r="16" spans="1:7" x14ac:dyDescent="0.3">
      <c r="A16" s="4">
        <v>45965</v>
      </c>
      <c r="B16" s="5">
        <v>41040384012</v>
      </c>
      <c r="C16" s="6" t="s">
        <v>44</v>
      </c>
      <c r="D16" s="6" t="s">
        <v>45</v>
      </c>
      <c r="E16" s="7"/>
      <c r="F16" s="8">
        <v>9000</v>
      </c>
      <c r="G16" s="7">
        <f t="shared" si="0"/>
        <v>11017529.198999984</v>
      </c>
    </row>
    <row r="17" spans="1:8" x14ac:dyDescent="0.3">
      <c r="A17" s="4">
        <v>45965</v>
      </c>
      <c r="B17" s="5">
        <v>41040391378</v>
      </c>
      <c r="C17" s="6" t="s">
        <v>46</v>
      </c>
      <c r="D17" s="6" t="s">
        <v>47</v>
      </c>
      <c r="E17" s="7"/>
      <c r="F17" s="8">
        <v>10800</v>
      </c>
      <c r="G17" s="7">
        <f t="shared" ref="G17:G58" si="1">+G16+E17-F17</f>
        <v>11006729.198999984</v>
      </c>
    </row>
    <row r="18" spans="1:8" x14ac:dyDescent="0.3">
      <c r="A18" s="4">
        <v>45965</v>
      </c>
      <c r="B18" s="5">
        <v>41040391530</v>
      </c>
      <c r="C18" s="6" t="s">
        <v>18</v>
      </c>
      <c r="D18" s="6" t="s">
        <v>19</v>
      </c>
      <c r="E18" s="7"/>
      <c r="F18" s="8">
        <v>12600</v>
      </c>
      <c r="G18" s="7">
        <f t="shared" si="1"/>
        <v>10994129.198999984</v>
      </c>
    </row>
    <row r="19" spans="1:8" x14ac:dyDescent="0.3">
      <c r="A19" s="4">
        <v>45965</v>
      </c>
      <c r="B19" s="5">
        <v>41040382617</v>
      </c>
      <c r="C19" s="6" t="s">
        <v>36</v>
      </c>
      <c r="D19" s="6" t="s">
        <v>37</v>
      </c>
      <c r="E19" s="7"/>
      <c r="F19" s="8">
        <v>7200</v>
      </c>
      <c r="G19" s="7">
        <f t="shared" si="1"/>
        <v>10986929.198999984</v>
      </c>
    </row>
    <row r="20" spans="1:8" x14ac:dyDescent="0.3">
      <c r="A20" s="4">
        <v>45965</v>
      </c>
      <c r="B20" s="5">
        <v>41040382482</v>
      </c>
      <c r="C20" s="6" t="s">
        <v>69</v>
      </c>
      <c r="D20" s="6" t="s">
        <v>92</v>
      </c>
      <c r="E20" s="7"/>
      <c r="F20" s="8">
        <v>27000</v>
      </c>
      <c r="G20" s="7">
        <f t="shared" si="1"/>
        <v>10959929.198999984</v>
      </c>
    </row>
    <row r="21" spans="1:8" x14ac:dyDescent="0.3">
      <c r="A21" s="4">
        <v>45965</v>
      </c>
      <c r="B21" s="5">
        <v>41040391990</v>
      </c>
      <c r="C21" s="6" t="s">
        <v>30</v>
      </c>
      <c r="D21" s="6" t="s">
        <v>31</v>
      </c>
      <c r="E21" s="7"/>
      <c r="F21" s="8">
        <v>13860</v>
      </c>
      <c r="G21" s="7">
        <f t="shared" si="1"/>
        <v>10946069.198999984</v>
      </c>
    </row>
    <row r="22" spans="1:8" x14ac:dyDescent="0.3">
      <c r="A22" s="4">
        <v>45965</v>
      </c>
      <c r="B22" s="5">
        <v>41040392775</v>
      </c>
      <c r="C22" s="6" t="s">
        <v>28</v>
      </c>
      <c r="D22" s="6" t="s">
        <v>29</v>
      </c>
      <c r="E22" s="7"/>
      <c r="F22" s="8">
        <v>19800</v>
      </c>
      <c r="G22" s="7">
        <f t="shared" si="1"/>
        <v>10926269.198999984</v>
      </c>
    </row>
    <row r="23" spans="1:8" x14ac:dyDescent="0.3">
      <c r="A23" s="4">
        <v>45965</v>
      </c>
      <c r="B23" s="5">
        <v>41040391738</v>
      </c>
      <c r="C23" s="6" t="s">
        <v>34</v>
      </c>
      <c r="D23" s="6" t="s">
        <v>35</v>
      </c>
      <c r="E23" s="7"/>
      <c r="F23" s="8">
        <v>13500</v>
      </c>
      <c r="G23" s="7">
        <f t="shared" si="1"/>
        <v>10912769.198999984</v>
      </c>
    </row>
    <row r="24" spans="1:8" x14ac:dyDescent="0.3">
      <c r="A24" s="4">
        <v>45966</v>
      </c>
      <c r="B24" s="5">
        <v>41042034407</v>
      </c>
      <c r="C24" s="6" t="s">
        <v>52</v>
      </c>
      <c r="D24" s="6" t="s">
        <v>75</v>
      </c>
      <c r="E24" s="7"/>
      <c r="F24" s="8">
        <v>16020</v>
      </c>
      <c r="G24" s="7">
        <f t="shared" si="1"/>
        <v>10896749.198999984</v>
      </c>
      <c r="H24" t="s">
        <v>85</v>
      </c>
    </row>
    <row r="25" spans="1:8" x14ac:dyDescent="0.3">
      <c r="A25" s="4">
        <v>45966</v>
      </c>
      <c r="B25" s="5">
        <v>41042033846</v>
      </c>
      <c r="C25" s="6" t="s">
        <v>93</v>
      </c>
      <c r="D25" s="6" t="s">
        <v>87</v>
      </c>
      <c r="E25" s="7"/>
      <c r="F25" s="8">
        <v>9900</v>
      </c>
      <c r="G25" s="7">
        <f t="shared" si="1"/>
        <v>10886849.198999984</v>
      </c>
    </row>
    <row r="26" spans="1:8" x14ac:dyDescent="0.3">
      <c r="A26" s="4">
        <v>45966</v>
      </c>
      <c r="B26" s="5">
        <v>41042033038</v>
      </c>
      <c r="C26" s="6" t="s">
        <v>78</v>
      </c>
      <c r="D26" s="6" t="s">
        <v>83</v>
      </c>
      <c r="E26" s="7"/>
      <c r="F26" s="8">
        <v>15075</v>
      </c>
      <c r="G26" s="7">
        <f t="shared" si="1"/>
        <v>10871774.198999984</v>
      </c>
    </row>
    <row r="27" spans="1:8" x14ac:dyDescent="0.3">
      <c r="A27" s="4">
        <v>45966</v>
      </c>
      <c r="B27" s="5">
        <v>41042032514</v>
      </c>
      <c r="C27" s="6" t="s">
        <v>38</v>
      </c>
      <c r="D27" s="6" t="s">
        <v>39</v>
      </c>
      <c r="E27" s="7"/>
      <c r="F27" s="8">
        <v>9900</v>
      </c>
      <c r="G27" s="7">
        <f t="shared" si="1"/>
        <v>10861874.198999984</v>
      </c>
    </row>
    <row r="28" spans="1:8" x14ac:dyDescent="0.3">
      <c r="A28" s="4">
        <v>45966</v>
      </c>
      <c r="B28" s="5">
        <v>41012031888</v>
      </c>
      <c r="C28" s="6" t="s">
        <v>15</v>
      </c>
      <c r="D28" s="6" t="s">
        <v>16</v>
      </c>
      <c r="E28" s="7"/>
      <c r="F28" s="8">
        <v>14400</v>
      </c>
      <c r="G28" s="7">
        <f t="shared" si="1"/>
        <v>10847474.198999984</v>
      </c>
    </row>
    <row r="29" spans="1:8" x14ac:dyDescent="0.3">
      <c r="A29" s="4">
        <v>45966</v>
      </c>
      <c r="B29" s="5">
        <v>41042031675</v>
      </c>
      <c r="C29" s="6" t="s">
        <v>22</v>
      </c>
      <c r="D29" s="6" t="s">
        <v>23</v>
      </c>
      <c r="E29" s="7"/>
      <c r="F29" s="8">
        <v>18000</v>
      </c>
      <c r="G29" s="7">
        <f t="shared" si="1"/>
        <v>10829474.198999984</v>
      </c>
    </row>
    <row r="30" spans="1:8" x14ac:dyDescent="0.3">
      <c r="A30" s="4">
        <v>45966</v>
      </c>
      <c r="B30" s="5">
        <v>41044232007</v>
      </c>
      <c r="C30" s="6" t="s">
        <v>40</v>
      </c>
      <c r="D30" s="6" t="s">
        <v>41</v>
      </c>
      <c r="E30" s="7"/>
      <c r="F30" s="8">
        <v>14850</v>
      </c>
      <c r="G30" s="7">
        <f t="shared" si="1"/>
        <v>10814624.198999984</v>
      </c>
    </row>
    <row r="31" spans="1:8" x14ac:dyDescent="0.3">
      <c r="A31" s="4">
        <v>45966</v>
      </c>
      <c r="B31" s="5">
        <v>41044232326</v>
      </c>
      <c r="C31" s="6" t="s">
        <v>50</v>
      </c>
      <c r="D31" s="6" t="s">
        <v>51</v>
      </c>
      <c r="E31" s="7"/>
      <c r="F31" s="8">
        <v>7200</v>
      </c>
      <c r="G31" s="7">
        <f t="shared" si="1"/>
        <v>10807424.198999984</v>
      </c>
    </row>
    <row r="32" spans="1:8" x14ac:dyDescent="0.3">
      <c r="A32" s="4">
        <v>45966</v>
      </c>
      <c r="B32" s="5">
        <v>41042033287</v>
      </c>
      <c r="C32" s="6" t="s">
        <v>48</v>
      </c>
      <c r="D32" s="6" t="s">
        <v>49</v>
      </c>
      <c r="E32" s="7"/>
      <c r="F32" s="8">
        <v>83160</v>
      </c>
      <c r="G32" s="7">
        <f t="shared" si="1"/>
        <v>10724264.198999984</v>
      </c>
    </row>
    <row r="33" spans="1:8" x14ac:dyDescent="0.3">
      <c r="A33" s="4">
        <v>45966</v>
      </c>
      <c r="B33" s="5">
        <v>41042050700</v>
      </c>
      <c r="C33" s="6" t="s">
        <v>101</v>
      </c>
      <c r="D33" s="6" t="s">
        <v>108</v>
      </c>
      <c r="E33" s="7"/>
      <c r="F33" s="8">
        <v>7614.15</v>
      </c>
      <c r="G33" s="7">
        <f t="shared" si="1"/>
        <v>10716650.048999984</v>
      </c>
      <c r="H33" t="s">
        <v>85</v>
      </c>
    </row>
    <row r="34" spans="1:8" x14ac:dyDescent="0.3">
      <c r="A34" s="4">
        <v>45966</v>
      </c>
      <c r="B34" s="5">
        <v>41042032811</v>
      </c>
      <c r="C34" s="6" t="s">
        <v>79</v>
      </c>
      <c r="D34" s="6" t="s">
        <v>84</v>
      </c>
      <c r="E34" s="7"/>
      <c r="F34" s="8">
        <v>9900</v>
      </c>
      <c r="G34" s="7">
        <f t="shared" si="1"/>
        <v>10706750.048999984</v>
      </c>
    </row>
    <row r="35" spans="1:8" x14ac:dyDescent="0.3">
      <c r="A35" s="4">
        <v>45967</v>
      </c>
      <c r="B35" s="5">
        <v>16148</v>
      </c>
      <c r="C35" s="6" t="s">
        <v>67</v>
      </c>
      <c r="D35" s="6" t="s">
        <v>72</v>
      </c>
      <c r="E35" s="7"/>
      <c r="F35" s="8">
        <v>18000</v>
      </c>
      <c r="G35" s="7">
        <f t="shared" si="1"/>
        <v>10688750.048999984</v>
      </c>
    </row>
    <row r="36" spans="1:8" x14ac:dyDescent="0.3">
      <c r="A36" s="4">
        <v>45967</v>
      </c>
      <c r="B36" s="5">
        <v>16149</v>
      </c>
      <c r="C36" s="6" t="s">
        <v>68</v>
      </c>
      <c r="D36" s="6" t="s">
        <v>73</v>
      </c>
      <c r="E36" s="7"/>
      <c r="F36" s="8">
        <v>9000</v>
      </c>
      <c r="G36" s="7">
        <f t="shared" si="1"/>
        <v>10679750.048999984</v>
      </c>
    </row>
    <row r="37" spans="1:8" x14ac:dyDescent="0.3">
      <c r="A37" s="4">
        <v>45967</v>
      </c>
      <c r="B37" s="5"/>
      <c r="C37" s="6" t="s">
        <v>14</v>
      </c>
      <c r="D37" s="6" t="s">
        <v>14</v>
      </c>
      <c r="E37" s="7">
        <v>12036921.68</v>
      </c>
      <c r="F37" s="8"/>
      <c r="G37" s="7">
        <f t="shared" si="1"/>
        <v>22716671.728999984</v>
      </c>
    </row>
    <row r="38" spans="1:8" x14ac:dyDescent="0.3">
      <c r="A38" s="4">
        <v>45973</v>
      </c>
      <c r="B38" s="5">
        <v>41091077629</v>
      </c>
      <c r="C38" s="6" t="s">
        <v>81</v>
      </c>
      <c r="D38" s="6" t="s">
        <v>88</v>
      </c>
      <c r="E38" s="7"/>
      <c r="F38" s="8">
        <v>12600</v>
      </c>
      <c r="G38" s="7">
        <f t="shared" si="1"/>
        <v>22704071.728999984</v>
      </c>
    </row>
    <row r="39" spans="1:8" x14ac:dyDescent="0.3">
      <c r="A39" s="4">
        <v>45973</v>
      </c>
      <c r="B39" s="5">
        <v>41091077334</v>
      </c>
      <c r="C39" s="6" t="s">
        <v>24</v>
      </c>
      <c r="D39" s="6" t="s">
        <v>25</v>
      </c>
      <c r="E39" s="7"/>
      <c r="F39" s="8">
        <v>4500</v>
      </c>
      <c r="G39" s="7">
        <f t="shared" si="1"/>
        <v>22699571.728999984</v>
      </c>
    </row>
    <row r="40" spans="1:8" x14ac:dyDescent="0.3">
      <c r="A40" s="4">
        <v>45973</v>
      </c>
      <c r="B40" s="5">
        <v>41089374370</v>
      </c>
      <c r="C40" s="6" t="s">
        <v>71</v>
      </c>
      <c r="D40" s="6" t="s">
        <v>74</v>
      </c>
      <c r="E40" s="7"/>
      <c r="F40" s="8">
        <v>49317.84</v>
      </c>
      <c r="G40" s="7">
        <f t="shared" si="1"/>
        <v>22650253.888999984</v>
      </c>
    </row>
    <row r="41" spans="1:8" x14ac:dyDescent="0.3">
      <c r="A41" s="4">
        <v>45973</v>
      </c>
      <c r="B41" s="5">
        <v>41089374792</v>
      </c>
      <c r="C41" s="6" t="s">
        <v>98</v>
      </c>
      <c r="D41" s="6" t="s">
        <v>109</v>
      </c>
      <c r="E41" s="7"/>
      <c r="F41" s="8">
        <v>8628.75</v>
      </c>
      <c r="G41" s="7">
        <f t="shared" si="1"/>
        <v>22641625.138999984</v>
      </c>
    </row>
    <row r="42" spans="1:8" x14ac:dyDescent="0.3">
      <c r="A42" s="4">
        <v>45973</v>
      </c>
      <c r="B42" s="5">
        <v>41091076980</v>
      </c>
      <c r="C42" s="6" t="s">
        <v>102</v>
      </c>
      <c r="D42" s="6" t="s">
        <v>110</v>
      </c>
      <c r="E42" s="7"/>
      <c r="F42" s="8">
        <v>29070</v>
      </c>
      <c r="G42" s="7">
        <f t="shared" si="1"/>
        <v>22612555.138999984</v>
      </c>
    </row>
    <row r="43" spans="1:8" x14ac:dyDescent="0.3">
      <c r="A43" s="4">
        <v>45973</v>
      </c>
      <c r="B43" s="5">
        <v>41091076575</v>
      </c>
      <c r="C43" s="6" t="s">
        <v>102</v>
      </c>
      <c r="D43" s="6" t="s">
        <v>110</v>
      </c>
      <c r="E43" s="7"/>
      <c r="F43" s="8">
        <v>71060</v>
      </c>
      <c r="G43" s="7">
        <f t="shared" si="1"/>
        <v>22541495.138999984</v>
      </c>
    </row>
    <row r="44" spans="1:8" x14ac:dyDescent="0.3">
      <c r="A44" s="4">
        <v>45973</v>
      </c>
      <c r="B44" s="5">
        <v>41091075922</v>
      </c>
      <c r="C44" s="6" t="s">
        <v>53</v>
      </c>
      <c r="D44" s="6" t="s">
        <v>111</v>
      </c>
      <c r="E44" s="7"/>
      <c r="F44" s="8">
        <v>717663</v>
      </c>
      <c r="G44" s="7">
        <f t="shared" si="1"/>
        <v>21823832.138999984</v>
      </c>
    </row>
    <row r="45" spans="1:8" x14ac:dyDescent="0.3">
      <c r="A45" s="4">
        <v>45973</v>
      </c>
      <c r="B45" s="5">
        <v>41091665163</v>
      </c>
      <c r="C45" s="6" t="s">
        <v>89</v>
      </c>
      <c r="D45" s="6" t="s">
        <v>112</v>
      </c>
      <c r="E45" s="7"/>
      <c r="F45" s="8">
        <v>765754.21</v>
      </c>
      <c r="G45" s="7">
        <f t="shared" si="1"/>
        <v>21058077.928999983</v>
      </c>
    </row>
    <row r="46" spans="1:8" x14ac:dyDescent="0.3">
      <c r="A46" s="4">
        <v>45974</v>
      </c>
      <c r="B46" s="5">
        <v>41097286936</v>
      </c>
      <c r="C46" s="6" t="s">
        <v>54</v>
      </c>
      <c r="D46" s="6" t="s">
        <v>113</v>
      </c>
      <c r="E46" s="7"/>
      <c r="F46" s="8">
        <v>127756.37</v>
      </c>
      <c r="G46" s="7">
        <f t="shared" si="1"/>
        <v>20930321.558999982</v>
      </c>
    </row>
    <row r="47" spans="1:8" x14ac:dyDescent="0.3">
      <c r="A47" s="4">
        <v>45974</v>
      </c>
      <c r="B47" s="5">
        <v>41100560711</v>
      </c>
      <c r="C47" s="6" t="s">
        <v>56</v>
      </c>
      <c r="D47" s="6" t="s">
        <v>57</v>
      </c>
      <c r="E47" s="7"/>
      <c r="F47" s="8">
        <v>50274.83</v>
      </c>
      <c r="G47" s="7">
        <f t="shared" si="1"/>
        <v>20880046.728999984</v>
      </c>
    </row>
    <row r="48" spans="1:8" x14ac:dyDescent="0.3">
      <c r="A48" s="4">
        <v>45974</v>
      </c>
      <c r="B48" s="5">
        <v>41100560567</v>
      </c>
      <c r="C48" s="6" t="s">
        <v>58</v>
      </c>
      <c r="D48" s="6" t="s">
        <v>96</v>
      </c>
      <c r="E48" s="7"/>
      <c r="F48" s="8">
        <v>1091886.3799999999</v>
      </c>
      <c r="G48" s="7">
        <f t="shared" si="1"/>
        <v>19788160.348999985</v>
      </c>
    </row>
    <row r="49" spans="1:10" x14ac:dyDescent="0.3">
      <c r="A49" s="4">
        <v>45975</v>
      </c>
      <c r="B49" s="5">
        <v>41105524997</v>
      </c>
      <c r="C49" s="6" t="s">
        <v>56</v>
      </c>
      <c r="D49" s="6" t="s">
        <v>57</v>
      </c>
      <c r="E49" s="7"/>
      <c r="F49" s="8">
        <v>43189.87</v>
      </c>
      <c r="G49" s="7">
        <f t="shared" si="1"/>
        <v>19744970.478999984</v>
      </c>
    </row>
    <row r="50" spans="1:10" x14ac:dyDescent="0.3">
      <c r="A50" s="4">
        <v>45981</v>
      </c>
      <c r="B50" s="5">
        <v>41152181557</v>
      </c>
      <c r="C50" s="6" t="s">
        <v>103</v>
      </c>
      <c r="D50" s="6" t="s">
        <v>114</v>
      </c>
      <c r="E50" s="7"/>
      <c r="F50" s="8">
        <v>227629.35</v>
      </c>
      <c r="G50" s="7">
        <f t="shared" si="1"/>
        <v>19517341.128999982</v>
      </c>
    </row>
    <row r="51" spans="1:10" x14ac:dyDescent="0.3">
      <c r="A51" s="4">
        <v>45982</v>
      </c>
      <c r="B51" s="5">
        <v>41162249312</v>
      </c>
      <c r="C51" s="6" t="s">
        <v>95</v>
      </c>
      <c r="D51" s="6" t="s">
        <v>115</v>
      </c>
      <c r="E51" s="7"/>
      <c r="F51" s="8">
        <v>380114.42</v>
      </c>
      <c r="G51" s="7">
        <f t="shared" si="1"/>
        <v>19137226.70899998</v>
      </c>
    </row>
    <row r="52" spans="1:10" x14ac:dyDescent="0.3">
      <c r="A52" s="4">
        <v>45985</v>
      </c>
      <c r="B52" s="5">
        <v>41180226197</v>
      </c>
      <c r="C52" s="6" t="s">
        <v>104</v>
      </c>
      <c r="D52" s="6" t="s">
        <v>116</v>
      </c>
      <c r="E52" s="7"/>
      <c r="F52" s="8">
        <v>1296940</v>
      </c>
      <c r="G52" s="7">
        <f t="shared" si="1"/>
        <v>17840286.70899998</v>
      </c>
    </row>
    <row r="53" spans="1:10" x14ac:dyDescent="0.3">
      <c r="A53" s="4">
        <v>45986</v>
      </c>
      <c r="B53" s="5"/>
      <c r="C53" s="6" t="s">
        <v>99</v>
      </c>
      <c r="D53" s="6" t="s">
        <v>94</v>
      </c>
      <c r="E53" s="7"/>
      <c r="F53" s="8">
        <v>222052.1</v>
      </c>
      <c r="G53" s="7">
        <f t="shared" si="1"/>
        <v>17618234.608999979</v>
      </c>
    </row>
    <row r="54" spans="1:10" x14ac:dyDescent="0.3">
      <c r="A54" s="4">
        <v>45987</v>
      </c>
      <c r="B54" s="5">
        <v>41196119628</v>
      </c>
      <c r="C54" s="6" t="s">
        <v>91</v>
      </c>
      <c r="D54" s="6" t="s">
        <v>117</v>
      </c>
      <c r="E54" s="7"/>
      <c r="F54" s="8">
        <v>2104431.64</v>
      </c>
      <c r="G54" s="7">
        <f t="shared" si="1"/>
        <v>15513802.968999978</v>
      </c>
    </row>
    <row r="55" spans="1:10" x14ac:dyDescent="0.3">
      <c r="A55" s="4">
        <v>45987</v>
      </c>
      <c r="B55" s="5">
        <v>16150</v>
      </c>
      <c r="C55" s="6" t="s">
        <v>105</v>
      </c>
      <c r="D55" s="6" t="s">
        <v>108</v>
      </c>
      <c r="E55" s="7"/>
      <c r="F55" s="8">
        <v>8375.7000000000007</v>
      </c>
      <c r="G55" s="7">
        <f t="shared" si="1"/>
        <v>15505427.268999979</v>
      </c>
    </row>
    <row r="56" spans="1:10" x14ac:dyDescent="0.3">
      <c r="A56" s="4">
        <v>45988</v>
      </c>
      <c r="B56" s="5">
        <v>41205643670</v>
      </c>
      <c r="C56" s="6" t="s">
        <v>70</v>
      </c>
      <c r="D56" s="6" t="s">
        <v>97</v>
      </c>
      <c r="E56" s="7"/>
      <c r="F56" s="8">
        <v>531106.32999999996</v>
      </c>
      <c r="G56" s="7">
        <f t="shared" si="1"/>
        <v>14974320.938999979</v>
      </c>
    </row>
    <row r="57" spans="1:10" x14ac:dyDescent="0.3">
      <c r="A57" s="4"/>
      <c r="B57" s="5"/>
      <c r="C57" s="6"/>
      <c r="D57" s="6"/>
      <c r="E57" s="7">
        <v>615275</v>
      </c>
      <c r="F57" s="8"/>
      <c r="G57" s="7">
        <f t="shared" si="1"/>
        <v>15589595.938999979</v>
      </c>
    </row>
    <row r="58" spans="1:10" x14ac:dyDescent="0.3">
      <c r="A58" s="9">
        <v>45688</v>
      </c>
      <c r="B58" s="5"/>
      <c r="C58" s="6" t="s">
        <v>59</v>
      </c>
      <c r="D58" s="6" t="s">
        <v>60</v>
      </c>
      <c r="E58" s="7"/>
      <c r="F58" s="7">
        <v>11765.32</v>
      </c>
      <c r="G58" s="7">
        <f t="shared" si="1"/>
        <v>15577830.618999979</v>
      </c>
      <c r="H58" s="11"/>
      <c r="I58" s="20"/>
      <c r="J58" s="10"/>
    </row>
    <row r="59" spans="1:10" x14ac:dyDescent="0.3">
      <c r="D59" s="12"/>
      <c r="E59" s="11"/>
      <c r="F59" s="13"/>
      <c r="H59" s="14"/>
    </row>
    <row r="60" spans="1:10" x14ac:dyDescent="0.3">
      <c r="F60" s="15"/>
      <c r="G60" s="11"/>
      <c r="H60" s="11"/>
      <c r="I60" s="11"/>
    </row>
    <row r="61" spans="1:10" x14ac:dyDescent="0.3">
      <c r="C61" s="16" t="s">
        <v>61</v>
      </c>
      <c r="D61" s="17"/>
      <c r="E61" s="17"/>
      <c r="F61" s="17" t="s">
        <v>62</v>
      </c>
      <c r="G61" s="18"/>
      <c r="H61" s="11"/>
      <c r="I61" s="11"/>
    </row>
    <row r="62" spans="1:10" x14ac:dyDescent="0.3">
      <c r="C62" s="17" t="s">
        <v>63</v>
      </c>
      <c r="D62" s="17"/>
      <c r="E62" s="17"/>
      <c r="F62" s="17" t="s">
        <v>64</v>
      </c>
      <c r="G62" s="19"/>
    </row>
    <row r="63" spans="1:10" x14ac:dyDescent="0.3">
      <c r="C63" s="17" t="s">
        <v>65</v>
      </c>
      <c r="D63" s="17"/>
      <c r="E63" s="17"/>
      <c r="F63" s="17" t="s">
        <v>66</v>
      </c>
      <c r="G63" s="19"/>
      <c r="I63" s="11"/>
    </row>
    <row r="66" spans="3:3" x14ac:dyDescent="0.3">
      <c r="C66" s="11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3D2A-3265-41A9-8DB6-5C7A09562E11}">
  <dimension ref="A1:G25"/>
  <sheetViews>
    <sheetView topLeftCell="A9" workbookViewId="0">
      <selection sqref="A1:XFD1048576"/>
    </sheetView>
  </sheetViews>
  <sheetFormatPr baseColWidth="10" defaultRowHeight="14.4" x14ac:dyDescent="0.3"/>
  <cols>
    <col min="2" max="2" width="12.6640625" customWidth="1"/>
    <col min="3" max="3" width="28.88671875" customWidth="1"/>
    <col min="4" max="4" width="29.6640625" customWidth="1"/>
    <col min="5" max="5" width="14.88671875" customWidth="1"/>
    <col min="6" max="6" width="13.88671875" customWidth="1"/>
    <col min="7" max="7" width="14.33203125" customWidth="1"/>
  </cols>
  <sheetData>
    <row r="1" spans="1:7" ht="18" x14ac:dyDescent="0.35">
      <c r="A1" s="52" t="s">
        <v>0</v>
      </c>
      <c r="B1" s="52"/>
      <c r="C1" s="52"/>
      <c r="D1" s="52"/>
      <c r="E1" s="52"/>
      <c r="F1" s="52"/>
      <c r="G1" s="52"/>
    </row>
    <row r="2" spans="1:7" ht="18" x14ac:dyDescent="0.35">
      <c r="A2" s="52" t="s">
        <v>118</v>
      </c>
      <c r="B2" s="52"/>
      <c r="C2" s="52"/>
      <c r="D2" s="52"/>
      <c r="E2" s="52"/>
      <c r="F2" s="52"/>
      <c r="G2" s="52"/>
    </row>
    <row r="3" spans="1:7" x14ac:dyDescent="0.3">
      <c r="A3" s="54" t="s">
        <v>1</v>
      </c>
      <c r="B3" s="54"/>
      <c r="C3" s="54"/>
      <c r="D3" s="54"/>
      <c r="E3" s="54"/>
      <c r="F3" s="54"/>
      <c r="G3" s="54"/>
    </row>
    <row r="4" spans="1:7" x14ac:dyDescent="0.3">
      <c r="A4" s="54" t="s">
        <v>2</v>
      </c>
      <c r="B4" s="54"/>
      <c r="C4" s="54"/>
      <c r="D4" s="54"/>
      <c r="E4" s="54"/>
      <c r="F4" s="54"/>
      <c r="G4" s="54"/>
    </row>
    <row r="5" spans="1:7" x14ac:dyDescent="0.3">
      <c r="A5" s="54" t="s">
        <v>119</v>
      </c>
      <c r="B5" s="54"/>
      <c r="C5" s="54"/>
      <c r="D5" s="54"/>
      <c r="E5" s="54"/>
      <c r="F5" s="54"/>
      <c r="G5" s="54"/>
    </row>
    <row r="6" spans="1:7" x14ac:dyDescent="0.3">
      <c r="A6" s="54" t="s">
        <v>120</v>
      </c>
      <c r="B6" s="54"/>
      <c r="C6" s="54"/>
      <c r="D6" s="54"/>
      <c r="E6" s="54"/>
      <c r="F6" s="54"/>
      <c r="G6" s="54"/>
    </row>
    <row r="7" spans="1:7" x14ac:dyDescent="0.3">
      <c r="A7" s="19"/>
      <c r="C7" s="21"/>
      <c r="E7" s="22"/>
      <c r="F7" s="23"/>
      <c r="G7" s="22"/>
    </row>
    <row r="8" spans="1:7" ht="15.6" x14ac:dyDescent="0.4">
      <c r="A8" s="1" t="s">
        <v>5</v>
      </c>
      <c r="B8" s="1" t="s">
        <v>6</v>
      </c>
      <c r="C8" s="1" t="s">
        <v>7</v>
      </c>
      <c r="D8" s="1" t="s">
        <v>8</v>
      </c>
      <c r="E8" s="3" t="s">
        <v>9</v>
      </c>
      <c r="F8" s="3" t="s">
        <v>10</v>
      </c>
      <c r="G8" s="3" t="s">
        <v>11</v>
      </c>
    </row>
    <row r="9" spans="1:7" x14ac:dyDescent="0.3">
      <c r="A9" s="24">
        <v>45962</v>
      </c>
      <c r="B9" s="25"/>
      <c r="C9" s="26" t="s">
        <v>121</v>
      </c>
      <c r="D9" s="27"/>
      <c r="E9" s="28"/>
      <c r="F9" s="29"/>
      <c r="G9" s="30">
        <f>+[1]Hoja9!G16</f>
        <v>870.22000000002981</v>
      </c>
    </row>
    <row r="10" spans="1:7" x14ac:dyDescent="0.3">
      <c r="A10" s="24">
        <v>45979</v>
      </c>
      <c r="B10" s="25" t="s">
        <v>80</v>
      </c>
      <c r="C10" s="26" t="s">
        <v>80</v>
      </c>
      <c r="D10" s="26"/>
      <c r="E10" s="31">
        <v>1971585.42</v>
      </c>
      <c r="F10" s="29"/>
      <c r="G10" s="30">
        <f>+G9+E10-F10</f>
        <v>1972455.64</v>
      </c>
    </row>
    <row r="11" spans="1:7" ht="40.200000000000003" x14ac:dyDescent="0.3">
      <c r="A11" s="24">
        <v>45981</v>
      </c>
      <c r="B11" s="32">
        <v>41149177499</v>
      </c>
      <c r="C11" s="26" t="s">
        <v>82</v>
      </c>
      <c r="D11" s="26" t="s">
        <v>122</v>
      </c>
      <c r="E11" s="31"/>
      <c r="F11" s="29">
        <v>264339.48</v>
      </c>
      <c r="G11" s="30">
        <f t="shared" ref="G11:G20" si="0">+G10+E11-F11</f>
        <v>1708116.16</v>
      </c>
    </row>
    <row r="12" spans="1:7" ht="40.200000000000003" x14ac:dyDescent="0.3">
      <c r="A12" s="24">
        <v>45981</v>
      </c>
      <c r="B12" s="32">
        <v>41149177015</v>
      </c>
      <c r="C12" s="26" t="s">
        <v>90</v>
      </c>
      <c r="D12" s="26" t="s">
        <v>122</v>
      </c>
      <c r="E12" s="31"/>
      <c r="F12" s="29">
        <v>341192.5</v>
      </c>
      <c r="G12" s="30">
        <f t="shared" si="0"/>
        <v>1366923.66</v>
      </c>
    </row>
    <row r="13" spans="1:7" ht="27" x14ac:dyDescent="0.3">
      <c r="A13" s="24">
        <v>45981</v>
      </c>
      <c r="B13" s="32">
        <v>41149891253</v>
      </c>
      <c r="C13" s="26" t="s">
        <v>123</v>
      </c>
      <c r="D13" s="26" t="s">
        <v>124</v>
      </c>
      <c r="E13" s="31"/>
      <c r="F13" s="29">
        <v>317111.90000000002</v>
      </c>
      <c r="G13" s="30">
        <f t="shared" si="0"/>
        <v>1049811.7599999998</v>
      </c>
    </row>
    <row r="14" spans="1:7" x14ac:dyDescent="0.3">
      <c r="A14" s="24">
        <v>45981</v>
      </c>
      <c r="B14" s="32">
        <v>41149891924</v>
      </c>
      <c r="C14" s="26" t="s">
        <v>125</v>
      </c>
      <c r="D14" s="26" t="s">
        <v>126</v>
      </c>
      <c r="E14" s="31"/>
      <c r="F14" s="29">
        <v>181374.58</v>
      </c>
      <c r="G14" s="30">
        <f t="shared" si="0"/>
        <v>868437.17999999982</v>
      </c>
    </row>
    <row r="15" spans="1:7" ht="27" x14ac:dyDescent="0.3">
      <c r="A15" s="24">
        <v>45981</v>
      </c>
      <c r="B15" s="33">
        <v>41149891623</v>
      </c>
      <c r="C15" s="26" t="s">
        <v>86</v>
      </c>
      <c r="D15" s="26" t="s">
        <v>127</v>
      </c>
      <c r="E15" s="31"/>
      <c r="F15" s="29">
        <v>59000</v>
      </c>
      <c r="G15" s="30">
        <f t="shared" si="0"/>
        <v>809437.17999999982</v>
      </c>
    </row>
    <row r="16" spans="1:7" ht="27" x14ac:dyDescent="0.3">
      <c r="A16" s="24">
        <v>45981</v>
      </c>
      <c r="B16" s="33">
        <v>41149979147</v>
      </c>
      <c r="C16" s="26" t="s">
        <v>76</v>
      </c>
      <c r="D16" s="26" t="s">
        <v>55</v>
      </c>
      <c r="E16" s="31"/>
      <c r="F16" s="29">
        <v>49567.65</v>
      </c>
      <c r="G16" s="30">
        <f t="shared" si="0"/>
        <v>759869.5299999998</v>
      </c>
    </row>
    <row r="17" spans="1:7" ht="27" x14ac:dyDescent="0.3">
      <c r="A17" s="24">
        <v>45981</v>
      </c>
      <c r="B17" s="33">
        <v>41149177231</v>
      </c>
      <c r="C17" s="26" t="s">
        <v>128</v>
      </c>
      <c r="D17" s="26" t="s">
        <v>129</v>
      </c>
      <c r="E17" s="31"/>
      <c r="F17" s="29">
        <v>2339.15</v>
      </c>
      <c r="G17" s="30">
        <f t="shared" si="0"/>
        <v>757530.37999999977</v>
      </c>
    </row>
    <row r="18" spans="1:7" ht="27" x14ac:dyDescent="0.3">
      <c r="A18" s="24">
        <v>45985</v>
      </c>
      <c r="B18" s="33">
        <v>41180226417</v>
      </c>
      <c r="C18" s="26" t="s">
        <v>130</v>
      </c>
      <c r="D18" s="26" t="s">
        <v>131</v>
      </c>
      <c r="E18" s="31"/>
      <c r="F18" s="29">
        <v>678800</v>
      </c>
      <c r="G18" s="30">
        <f t="shared" si="0"/>
        <v>78730.379999999772</v>
      </c>
    </row>
    <row r="19" spans="1:7" x14ac:dyDescent="0.3">
      <c r="A19" s="24">
        <v>45985</v>
      </c>
      <c r="B19" s="33" t="s">
        <v>132</v>
      </c>
      <c r="C19" s="26" t="s">
        <v>133</v>
      </c>
      <c r="D19" s="26" t="s">
        <v>134</v>
      </c>
      <c r="E19" s="31"/>
      <c r="F19" s="29">
        <v>73745.62</v>
      </c>
      <c r="G19" s="30">
        <f t="shared" si="0"/>
        <v>4984.7599999997765</v>
      </c>
    </row>
    <row r="20" spans="1:7" x14ac:dyDescent="0.3">
      <c r="A20" s="24">
        <v>45991</v>
      </c>
      <c r="B20" s="34" t="s">
        <v>135</v>
      </c>
      <c r="C20" s="26" t="s">
        <v>59</v>
      </c>
      <c r="D20" s="26" t="s">
        <v>60</v>
      </c>
      <c r="E20" s="31"/>
      <c r="F20" s="29">
        <v>3095.59</v>
      </c>
      <c r="G20" s="30">
        <f t="shared" si="0"/>
        <v>1889.1699999997763</v>
      </c>
    </row>
    <row r="21" spans="1:7" x14ac:dyDescent="0.3">
      <c r="F21" s="35"/>
    </row>
    <row r="22" spans="1:7" x14ac:dyDescent="0.3">
      <c r="F22" s="36"/>
    </row>
    <row r="23" spans="1:7" x14ac:dyDescent="0.3">
      <c r="B23" s="16" t="s">
        <v>61</v>
      </c>
      <c r="C23" s="17"/>
      <c r="D23" s="17"/>
      <c r="E23" s="17" t="s">
        <v>62</v>
      </c>
      <c r="F23" s="19"/>
    </row>
    <row r="24" spans="1:7" x14ac:dyDescent="0.3">
      <c r="B24" s="17" t="s">
        <v>63</v>
      </c>
      <c r="C24" s="17"/>
      <c r="D24" s="17"/>
      <c r="E24" s="17" t="s">
        <v>64</v>
      </c>
      <c r="F24" s="19"/>
    </row>
    <row r="25" spans="1:7" x14ac:dyDescent="0.3">
      <c r="B25" s="17" t="s">
        <v>65</v>
      </c>
      <c r="C25" s="17"/>
      <c r="D25" s="17"/>
      <c r="E25" s="17" t="s">
        <v>66</v>
      </c>
      <c r="F25" s="19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88B5E-7FE8-47FD-AAB6-6186F1A927D6}">
  <dimension ref="A1:H27"/>
  <sheetViews>
    <sheetView workbookViewId="0"/>
  </sheetViews>
  <sheetFormatPr baseColWidth="10" defaultRowHeight="14.4" x14ac:dyDescent="0.3"/>
  <cols>
    <col min="1" max="1" width="12.109375" customWidth="1"/>
    <col min="2" max="2" width="16.33203125" customWidth="1"/>
    <col min="3" max="3" width="27.88671875" customWidth="1"/>
    <col min="4" max="4" width="44.33203125" customWidth="1"/>
    <col min="5" max="5" width="13.88671875" customWidth="1"/>
    <col min="6" max="6" width="13.44140625" customWidth="1"/>
    <col min="7" max="7" width="13" customWidth="1"/>
  </cols>
  <sheetData>
    <row r="1" spans="1:7" x14ac:dyDescent="0.3">
      <c r="E1" s="37"/>
    </row>
    <row r="2" spans="1:7" x14ac:dyDescent="0.3">
      <c r="E2" s="37"/>
    </row>
    <row r="3" spans="1:7" x14ac:dyDescent="0.3">
      <c r="E3" s="37"/>
    </row>
    <row r="4" spans="1:7" x14ac:dyDescent="0.3">
      <c r="A4" s="54" t="s">
        <v>0</v>
      </c>
      <c r="B4" s="54"/>
      <c r="C4" s="54"/>
      <c r="D4" s="54"/>
      <c r="E4" s="54"/>
      <c r="F4" s="54"/>
      <c r="G4" s="54"/>
    </row>
    <row r="5" spans="1:7" x14ac:dyDescent="0.3">
      <c r="A5" s="54" t="s">
        <v>136</v>
      </c>
      <c r="B5" s="54"/>
      <c r="C5" s="54"/>
      <c r="D5" s="54"/>
      <c r="E5" s="54"/>
      <c r="F5" s="54"/>
      <c r="G5" s="54"/>
    </row>
    <row r="6" spans="1:7" x14ac:dyDescent="0.3">
      <c r="A6" s="54" t="s">
        <v>1</v>
      </c>
      <c r="B6" s="54"/>
      <c r="C6" s="54"/>
      <c r="D6" s="54"/>
      <c r="E6" s="54"/>
      <c r="F6" s="54"/>
      <c r="G6" s="54"/>
    </row>
    <row r="7" spans="1:7" x14ac:dyDescent="0.3">
      <c r="A7" s="54" t="s">
        <v>2</v>
      </c>
      <c r="B7" s="54"/>
      <c r="C7" s="54"/>
      <c r="D7" s="54"/>
      <c r="E7" s="54"/>
      <c r="F7" s="54"/>
      <c r="G7" s="54"/>
    </row>
    <row r="8" spans="1:7" x14ac:dyDescent="0.3">
      <c r="A8" s="54" t="s">
        <v>137</v>
      </c>
      <c r="B8" s="54"/>
      <c r="C8" s="54"/>
      <c r="D8" s="54"/>
      <c r="E8" s="54"/>
      <c r="F8" s="54"/>
      <c r="G8" s="54"/>
    </row>
    <row r="9" spans="1:7" x14ac:dyDescent="0.3">
      <c r="A9" s="54" t="s">
        <v>138</v>
      </c>
      <c r="B9" s="54"/>
      <c r="C9" s="54"/>
      <c r="D9" s="54"/>
      <c r="E9" s="54"/>
      <c r="F9" s="54"/>
      <c r="G9" s="54"/>
    </row>
    <row r="10" spans="1:7" ht="17.399999999999999" x14ac:dyDescent="0.45">
      <c r="A10" s="38" t="s">
        <v>5</v>
      </c>
      <c r="B10" s="39" t="s">
        <v>6</v>
      </c>
      <c r="C10" s="39" t="s">
        <v>7</v>
      </c>
      <c r="D10" s="39" t="s">
        <v>8</v>
      </c>
      <c r="E10" s="40" t="s">
        <v>9</v>
      </c>
      <c r="F10" s="41" t="s">
        <v>10</v>
      </c>
      <c r="G10" s="42" t="s">
        <v>11</v>
      </c>
    </row>
    <row r="11" spans="1:7" x14ac:dyDescent="0.3">
      <c r="A11" s="43">
        <v>45962</v>
      </c>
      <c r="B11" s="44"/>
      <c r="C11" s="45" t="s">
        <v>139</v>
      </c>
      <c r="D11" s="46"/>
      <c r="E11" s="47"/>
      <c r="F11" s="44"/>
      <c r="G11" s="30">
        <f>+[2]Hoja9!G44</f>
        <v>2050.7600000000016</v>
      </c>
    </row>
    <row r="12" spans="1:7" x14ac:dyDescent="0.3">
      <c r="A12" s="43">
        <v>45975</v>
      </c>
      <c r="B12" s="44"/>
      <c r="C12" s="45" t="s">
        <v>80</v>
      </c>
      <c r="D12" s="46" t="s">
        <v>140</v>
      </c>
      <c r="E12" s="48">
        <v>194373.2</v>
      </c>
      <c r="F12" s="49"/>
      <c r="G12" s="30">
        <f>+G11+E12-F12</f>
        <v>196423.96000000002</v>
      </c>
    </row>
    <row r="13" spans="1:7" x14ac:dyDescent="0.3">
      <c r="A13" s="43">
        <v>45980</v>
      </c>
      <c r="B13" s="50">
        <v>41143922747</v>
      </c>
      <c r="C13" s="45" t="s">
        <v>141</v>
      </c>
      <c r="D13" s="46" t="s">
        <v>142</v>
      </c>
      <c r="E13" s="47"/>
      <c r="F13" s="49">
        <v>46183.51</v>
      </c>
      <c r="G13" s="30">
        <f t="shared" ref="G13:G20" si="0">+G12+E13-F13</f>
        <v>150240.45000000001</v>
      </c>
    </row>
    <row r="14" spans="1:7" x14ac:dyDescent="0.3">
      <c r="A14" s="43">
        <v>45980</v>
      </c>
      <c r="B14" s="50">
        <v>41143942550</v>
      </c>
      <c r="C14" s="45" t="s">
        <v>143</v>
      </c>
      <c r="D14" s="46" t="s">
        <v>144</v>
      </c>
      <c r="E14" s="47"/>
      <c r="F14" s="49">
        <v>17754</v>
      </c>
      <c r="G14" s="30">
        <f t="shared" si="0"/>
        <v>132486.45000000001</v>
      </c>
    </row>
    <row r="15" spans="1:7" x14ac:dyDescent="0.3">
      <c r="A15" s="43">
        <v>45980</v>
      </c>
      <c r="B15" s="50">
        <v>41143933235</v>
      </c>
      <c r="C15" s="45" t="s">
        <v>56</v>
      </c>
      <c r="D15" s="46" t="s">
        <v>145</v>
      </c>
      <c r="E15" s="47"/>
      <c r="F15" s="49">
        <v>72713.759999999995</v>
      </c>
      <c r="G15" s="30">
        <f t="shared" si="0"/>
        <v>59772.690000000017</v>
      </c>
    </row>
    <row r="16" spans="1:7" x14ac:dyDescent="0.3">
      <c r="A16" s="43">
        <v>45980</v>
      </c>
      <c r="B16" s="50">
        <v>41143964705</v>
      </c>
      <c r="C16" s="45" t="s">
        <v>146</v>
      </c>
      <c r="D16" s="46" t="s">
        <v>147</v>
      </c>
      <c r="E16" s="47"/>
      <c r="F16" s="49">
        <v>18793.939999999999</v>
      </c>
      <c r="G16" s="30">
        <f t="shared" si="0"/>
        <v>40978.750000000015</v>
      </c>
    </row>
    <row r="17" spans="1:8" x14ac:dyDescent="0.3">
      <c r="A17" s="43">
        <v>45981</v>
      </c>
      <c r="B17" s="50">
        <v>41149176745</v>
      </c>
      <c r="C17" s="45" t="s">
        <v>148</v>
      </c>
      <c r="D17" s="46" t="s">
        <v>149</v>
      </c>
      <c r="E17" s="47"/>
      <c r="F17" s="49">
        <v>16070</v>
      </c>
      <c r="G17" s="30">
        <f t="shared" si="0"/>
        <v>24908.750000000015</v>
      </c>
    </row>
    <row r="18" spans="1:8" x14ac:dyDescent="0.3">
      <c r="A18" s="43">
        <v>45981</v>
      </c>
      <c r="B18" s="50">
        <v>41143951834</v>
      </c>
      <c r="C18" s="45" t="s">
        <v>150</v>
      </c>
      <c r="D18" s="46" t="s">
        <v>151</v>
      </c>
      <c r="E18" s="47"/>
      <c r="F18" s="49">
        <v>12380.51</v>
      </c>
      <c r="G18" s="30">
        <f t="shared" si="0"/>
        <v>12528.240000000014</v>
      </c>
    </row>
    <row r="19" spans="1:8" x14ac:dyDescent="0.3">
      <c r="A19" s="43">
        <v>45982</v>
      </c>
      <c r="B19" s="50">
        <v>41159083591</v>
      </c>
      <c r="C19" s="45" t="s">
        <v>70</v>
      </c>
      <c r="D19" s="46" t="s">
        <v>152</v>
      </c>
      <c r="E19" s="47"/>
      <c r="F19" s="49">
        <v>7373.22</v>
      </c>
      <c r="G19" s="30">
        <f t="shared" si="0"/>
        <v>5155.0200000000141</v>
      </c>
    </row>
    <row r="20" spans="1:8" x14ac:dyDescent="0.3">
      <c r="A20" s="43">
        <v>45961</v>
      </c>
      <c r="B20" s="44"/>
      <c r="C20" s="45" t="s">
        <v>59</v>
      </c>
      <c r="D20" s="46" t="s">
        <v>153</v>
      </c>
      <c r="E20" s="47"/>
      <c r="F20" s="49">
        <v>530.85</v>
      </c>
      <c r="G20" s="30">
        <f t="shared" si="0"/>
        <v>4624.1700000000137</v>
      </c>
    </row>
    <row r="21" spans="1:8" x14ac:dyDescent="0.3">
      <c r="F21" s="15"/>
      <c r="H21" s="15"/>
    </row>
    <row r="22" spans="1:8" x14ac:dyDescent="0.3">
      <c r="F22" s="15"/>
      <c r="G22" s="15"/>
    </row>
    <row r="23" spans="1:8" x14ac:dyDescent="0.3">
      <c r="F23" s="15"/>
    </row>
    <row r="24" spans="1:8" x14ac:dyDescent="0.3">
      <c r="B24" s="17" t="s">
        <v>61</v>
      </c>
      <c r="C24" s="17"/>
      <c r="D24" s="17"/>
      <c r="E24" s="17" t="s">
        <v>62</v>
      </c>
    </row>
    <row r="25" spans="1:8" x14ac:dyDescent="0.3">
      <c r="B25" s="17" t="s">
        <v>63</v>
      </c>
      <c r="C25" s="17"/>
      <c r="D25" s="17"/>
      <c r="E25" s="17" t="s">
        <v>64</v>
      </c>
      <c r="H25" t="s">
        <v>154</v>
      </c>
    </row>
    <row r="26" spans="1:8" x14ac:dyDescent="0.3">
      <c r="B26" s="17" t="s">
        <v>65</v>
      </c>
      <c r="C26" s="17"/>
      <c r="D26" s="17"/>
      <c r="E26" s="17" t="s">
        <v>66</v>
      </c>
    </row>
    <row r="27" spans="1:8" x14ac:dyDescent="0.3">
      <c r="B27" s="17"/>
      <c r="C27" s="17"/>
      <c r="D27" s="17"/>
      <c r="E27" s="17"/>
      <c r="F27" s="17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NOV. 2025</vt:lpstr>
      <vt:lpstr>CLINICA</vt:lpstr>
      <vt:lpstr>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2025-12-10T15:42:27Z</cp:lastPrinted>
  <dcterms:created xsi:type="dcterms:W3CDTF">2025-02-07T14:22:22Z</dcterms:created>
  <dcterms:modified xsi:type="dcterms:W3CDTF">2025-12-17T14:39:12Z</dcterms:modified>
</cp:coreProperties>
</file>