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opor\Desktop\OCTUBRE 2025 POA  y Portal Transparencia\"/>
    </mc:Choice>
  </mc:AlternateContent>
  <xr:revisionPtr revIDLastSave="0" documentId="8_{3DAD1AC5-E7F6-4C26-9CD3-8F5A50AC90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NASA OCT. 2025" sheetId="20" r:id="rId1"/>
    <sheet name="CLINICA OCT. 2025" sheetId="21" r:id="rId2"/>
    <sheet name="OPERATICO OCT. 2025" sheetId="2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2" l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9" i="21"/>
  <c r="G10" i="21" s="1"/>
  <c r="G11" i="21" s="1"/>
  <c r="G12" i="21" s="1"/>
  <c r="G13" i="21" s="1"/>
  <c r="G14" i="21" s="1"/>
  <c r="G15" i="21" s="1"/>
  <c r="G16" i="21" s="1"/>
  <c r="G10" i="20" l="1"/>
  <c r="G11" i="20" s="1"/>
  <c r="G12" i="20" s="1"/>
  <c r="F92" i="20"/>
  <c r="G9" i="20"/>
  <c r="G13" i="20" l="1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G88" i="20" s="1"/>
  <c r="G89" i="20" s="1"/>
  <c r="G90" i="20" s="1"/>
  <c r="G91" i="20" s="1"/>
  <c r="G92" i="20"/>
  <c r="G93" i="20" s="1"/>
</calcChain>
</file>

<file path=xl/sharedStrings.xml><?xml version="1.0" encoding="utf-8"?>
<sst xmlns="http://schemas.openxmlformats.org/spreadsheetml/2006/main" count="335" uniqueCount="225">
  <si>
    <t>SERVICIO NACIONAL DE SALUD</t>
  </si>
  <si>
    <t xml:space="preserve">    La Vega. Rep. Dom.</t>
  </si>
  <si>
    <t xml:space="preserve">   LIBRO DE BANCO</t>
  </si>
  <si>
    <t>CUENTA: SEGURIDAD SOCIAL</t>
  </si>
  <si>
    <t xml:space="preserve">       No.0502071168</t>
  </si>
  <si>
    <t>FECHA</t>
  </si>
  <si>
    <t>CHEQUE No.</t>
  </si>
  <si>
    <t>INTERESADO</t>
  </si>
  <si>
    <t>DETALLE</t>
  </si>
  <si>
    <t>INGRESOS</t>
  </si>
  <si>
    <t>EGRESOS</t>
  </si>
  <si>
    <t>BALANCE</t>
  </si>
  <si>
    <t>BANCO DE RESERVAS</t>
  </si>
  <si>
    <t>BALANCE INICIAL</t>
  </si>
  <si>
    <t>DEPOSITO</t>
  </si>
  <si>
    <t>Mercedes Ysabek de la Rosa</t>
  </si>
  <si>
    <t>Alquiler Local  CPN Colonia Japoneza</t>
  </si>
  <si>
    <t xml:space="preserve">Salvador Garcia </t>
  </si>
  <si>
    <t>Alquiler Local  CPN La Sabina</t>
  </si>
  <si>
    <t>Valerio Antonio Mayi</t>
  </si>
  <si>
    <t>Alquiler Local  CPN Villa Rosa</t>
  </si>
  <si>
    <t>Hans Ismael Gutierrez Dia</t>
  </si>
  <si>
    <t>Alquiler Local  CPN Ponton</t>
  </si>
  <si>
    <t>Emelda A Gonzalez</t>
  </si>
  <si>
    <t>Alquiler Local CPN Villa La Mata,S.R</t>
  </si>
  <si>
    <t>Adasec</t>
  </si>
  <si>
    <t>Alquiler Local  CPN Villa Liberacion</t>
  </si>
  <si>
    <t>Valentin de Jesus Marte</t>
  </si>
  <si>
    <t>Alquiler Local  CPN Padre Adolfo Casado</t>
  </si>
  <si>
    <t>Maria de los Santos hernandez Ramirez</t>
  </si>
  <si>
    <t>Alquiler Local  Direccion de Area Monseñor Nouel</t>
  </si>
  <si>
    <t>Luis Gomez Estevez</t>
  </si>
  <si>
    <t>Alquiler Local  CPN Barrio La Cruz</t>
  </si>
  <si>
    <t>Idalina V. Rosario</t>
  </si>
  <si>
    <t>Alquiler Local Cutupu</t>
  </si>
  <si>
    <t>Eugenio Antonio Maria</t>
  </si>
  <si>
    <t>Alquiler Local  CPN Quita Sueño</t>
  </si>
  <si>
    <t>Wendy Josefina Mota</t>
  </si>
  <si>
    <t>Alquiler Local CPN El Pinito</t>
  </si>
  <si>
    <t>Jose A Duran</t>
  </si>
  <si>
    <t>Alquiler CPN Bonagua</t>
  </si>
  <si>
    <t>Adelfa Mella Gomez</t>
  </si>
  <si>
    <t>Alquiler Local  CPN San Jose</t>
  </si>
  <si>
    <t>Sobeida Altagracia Ridriguez</t>
  </si>
  <si>
    <t>Alquiler Local  CPN Bayacanes</t>
  </si>
  <si>
    <t>Jose Manuel Coronado</t>
  </si>
  <si>
    <t xml:space="preserve">Alquiler Local  CPN Rio Verde </t>
  </si>
  <si>
    <t>Candy Mariel Rosario Marte</t>
  </si>
  <si>
    <t>Servicio de mantenimiento y alquiler de servidores</t>
  </si>
  <si>
    <t>Oscar Angelo Perez Espallat</t>
  </si>
  <si>
    <t>Alquiler Local almacen de equipo</t>
  </si>
  <si>
    <t>Jesus de la Cruz Acosta</t>
  </si>
  <si>
    <t>Alquiler Local  CPN Las Martinez</t>
  </si>
  <si>
    <t>Ada Evangelista</t>
  </si>
  <si>
    <t>Liriano N.Comercial</t>
  </si>
  <si>
    <t>Estacion de Servicios Atlas</t>
  </si>
  <si>
    <t>compra de Combustible</t>
  </si>
  <si>
    <t xml:space="preserve">Compra de Combustible </t>
  </si>
  <si>
    <t>Combustible del Yuna</t>
  </si>
  <si>
    <t>Mariano Buffet</t>
  </si>
  <si>
    <t>Lubrigomas Gonell</t>
  </si>
  <si>
    <t>reparacion y mantenimiento de vehiculo</t>
  </si>
  <si>
    <t>Idemesa</t>
  </si>
  <si>
    <t>Reparacion de Vehiculo</t>
  </si>
  <si>
    <t>Fec Biomedical</t>
  </si>
  <si>
    <t>Alfonso Dental</t>
  </si>
  <si>
    <t>Banco de Reserva</t>
  </si>
  <si>
    <t>Comisiones Bancarias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</si>
  <si>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</si>
  <si>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</si>
  <si>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</si>
  <si>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</si>
  <si>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</si>
  <si>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</si>
  <si>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 xml:space="preserve">Juan Rafael Reynoso </t>
  </si>
  <si>
    <t>Jose Amado Garcia Abreu</t>
  </si>
  <si>
    <t>Tirso Radhames Liranzo</t>
  </si>
  <si>
    <t xml:space="preserve">Colector de Impuestos </t>
  </si>
  <si>
    <t>Central Solutions Technology</t>
  </si>
  <si>
    <t>Estacion Primavera La Vega</t>
  </si>
  <si>
    <t>Three A National Tires</t>
  </si>
  <si>
    <t>Alquiler Local  Direccion de Area Sanchez Ramirez</t>
  </si>
  <si>
    <t xml:space="preserve">Alquiler Local  CPN Arroyo Arroba,  </t>
  </si>
  <si>
    <t>Servicio de internet</t>
  </si>
  <si>
    <t>Alquiler local cabuya la vega</t>
  </si>
  <si>
    <t>Estacion de Servicios Hermanos Contreras</t>
  </si>
  <si>
    <t>Maximos Servicios Computarizados</t>
  </si>
  <si>
    <t>Suplident</t>
  </si>
  <si>
    <t>Cruz Ayala</t>
  </si>
  <si>
    <t>Tesoreria de la Seguridad Social</t>
  </si>
  <si>
    <t>Heriberto a Restituyo</t>
  </si>
  <si>
    <t>Victor E Mejia</t>
  </si>
  <si>
    <t>Mauricia Reyes</t>
  </si>
  <si>
    <t>Compra de medicamentos</t>
  </si>
  <si>
    <t>Encarnacion Beato</t>
  </si>
  <si>
    <t>pago Alquiler cpn el pinito( el local propio se encuentra en remozamiento)</t>
  </si>
  <si>
    <t>Alquiler Cpn Maimon Monseñor Nouel</t>
  </si>
  <si>
    <t>Reparacion y Mantenimiento de Equipo</t>
  </si>
  <si>
    <t>*</t>
  </si>
  <si>
    <t>Deposito Odontologia</t>
  </si>
  <si>
    <t>Alquiler Local el Higuero La Vega</t>
  </si>
  <si>
    <t>Alquiler Local CPN Piedra Blanca</t>
  </si>
  <si>
    <t>Agua Rangel</t>
  </si>
  <si>
    <t>Super lorenzo</t>
  </si>
  <si>
    <t>Compra de  Almuerzo</t>
  </si>
  <si>
    <t>Office Muebles Factory</t>
  </si>
  <si>
    <t>Almanzar Estevez</t>
  </si>
  <si>
    <t>Alquiler Local  CPN Prosperidad, mes de Julio</t>
  </si>
  <si>
    <t>compra de Equipo de Oficina</t>
  </si>
  <si>
    <t>Jose A guzman</t>
  </si>
  <si>
    <t>Proyectos Empresariales del cibao</t>
  </si>
  <si>
    <t>Altavision Security Sistem</t>
  </si>
  <si>
    <t>Jornales</t>
  </si>
  <si>
    <t>Pago seguridad Social de los Empleados mes de septiembre 2025.</t>
  </si>
  <si>
    <t>stalin A Colon</t>
  </si>
  <si>
    <t>Servicio de mantenimiento y enbellecimiento del almacen de equipo</t>
  </si>
  <si>
    <t>JH Electro Alambres</t>
  </si>
  <si>
    <t>Compra de piezas Electricas</t>
  </si>
  <si>
    <t>compra de computadora y escaneres</t>
  </si>
  <si>
    <t>compra de Azucar</t>
  </si>
  <si>
    <t>Servicio de instalacion de puntos de red lan</t>
  </si>
  <si>
    <t>compra de microscopio</t>
  </si>
  <si>
    <t xml:space="preserve">Compra de Botellitas y Botellon  de Agua </t>
  </si>
  <si>
    <t>Capellan Dental</t>
  </si>
  <si>
    <t xml:space="preserve">compra de material,suministros y equipos de Odontologia </t>
  </si>
  <si>
    <t>Compra de Bulto</t>
  </si>
  <si>
    <t>compra de Aire Acondicionado</t>
  </si>
  <si>
    <t>compra de equipos y material de laboratorio</t>
  </si>
  <si>
    <t>Serviamed Dominicana</t>
  </si>
  <si>
    <t>Compra de Dosimetro</t>
  </si>
  <si>
    <t>40869898047</t>
  </si>
  <si>
    <t>compra de Abanico</t>
  </si>
  <si>
    <t>Farach</t>
  </si>
  <si>
    <t>compra de Agujas</t>
  </si>
  <si>
    <t>Compra de Compresor para el area de odontologia</t>
  </si>
  <si>
    <t>Roce dental</t>
  </si>
  <si>
    <t xml:space="preserve">compra de materiales de Laboratorio </t>
  </si>
  <si>
    <t>Compra de  Refrigerio</t>
  </si>
  <si>
    <t xml:space="preserve"> Retenciones a Suplidores mes de septiembre  2025</t>
  </si>
  <si>
    <t>Mantenimiento y reparacion de equipos de laboratorio</t>
  </si>
  <si>
    <t>AB &amp; Co Ariza Batlle</t>
  </si>
  <si>
    <t>Ramny Cruz</t>
  </si>
  <si>
    <t>Renovacion de marbetes de los diferentes vehiculos</t>
  </si>
  <si>
    <t>Empleados Varios-JORNALES</t>
  </si>
  <si>
    <t xml:space="preserve">Seguros BanReservas </t>
  </si>
  <si>
    <t>Seguros de los diferentes Vehiculos</t>
  </si>
  <si>
    <t>Reversar  provision Incentivos</t>
  </si>
  <si>
    <t>Reversar provision regalia</t>
  </si>
  <si>
    <t>SERVICIO REGIONAL DE SALUD 2, CIBAO CENTRAL</t>
  </si>
  <si>
    <t xml:space="preserve">SERVICIO REGIONAL DE SALUD 2, CIBAO CENTRAL </t>
  </si>
  <si>
    <t>CUENTA: Fondo Clinicas &amp; Hospitales</t>
  </si>
  <si>
    <t xml:space="preserve">       No.050-208013-2</t>
  </si>
  <si>
    <t>Balance Inicial</t>
  </si>
  <si>
    <t>Deposito</t>
  </si>
  <si>
    <t>Jorge Luis Concepcion</t>
  </si>
  <si>
    <t>Office Multi Services castillo</t>
  </si>
  <si>
    <t>40891036053</t>
  </si>
  <si>
    <t>Colector de impuestos</t>
  </si>
  <si>
    <t>401010062</t>
  </si>
  <si>
    <t>SERVICIO REGIONALDE SALUD 2, CIBAO CENTRAL</t>
  </si>
  <si>
    <t xml:space="preserve">CUENTA: FONDO OPERATIVO </t>
  </si>
  <si>
    <t xml:space="preserve">  No.050-208006-0</t>
  </si>
  <si>
    <t xml:space="preserve">Balance Inicial </t>
  </si>
  <si>
    <t>deposito</t>
  </si>
  <si>
    <t>047-0010374-2</t>
  </si>
  <si>
    <t>Andres Garcia</t>
  </si>
  <si>
    <t>viaticos a empleados de la Regional de Salud</t>
  </si>
  <si>
    <t>047-0102782-5</t>
  </si>
  <si>
    <t>Belkys Maria Perez</t>
  </si>
  <si>
    <t>402-2188696-9</t>
  </si>
  <si>
    <t>Carolina De Leon</t>
  </si>
  <si>
    <t>001-1135453-6</t>
  </si>
  <si>
    <t>Consuelo Garcia</t>
  </si>
  <si>
    <t>025-0024224-9</t>
  </si>
  <si>
    <t>Domingo Torres Tapia</t>
  </si>
  <si>
    <t>049-0076953-2</t>
  </si>
  <si>
    <t>Emmanuel Vasquez</t>
  </si>
  <si>
    <t>402-2360824-7</t>
  </si>
  <si>
    <t>Evaristo Jose Valdez</t>
  </si>
  <si>
    <t>047-0127408-8</t>
  </si>
  <si>
    <t>Edward Harvey</t>
  </si>
  <si>
    <t>047-0151081-2</t>
  </si>
  <si>
    <t>Edwin Polanco</t>
  </si>
  <si>
    <t>047-0081225-0</t>
  </si>
  <si>
    <t>Fabio Antonio Veloz</t>
  </si>
  <si>
    <t>047-0063539-6</t>
  </si>
  <si>
    <t>felix Veloz Mora</t>
  </si>
  <si>
    <t>402-2379126-6</t>
  </si>
  <si>
    <t>Geury De Peña</t>
  </si>
  <si>
    <t>402-2090187-6</t>
  </si>
  <si>
    <t>Johansy Gomez</t>
  </si>
  <si>
    <t>402-2001373-0</t>
  </si>
  <si>
    <t>Kiara Mejia</t>
  </si>
  <si>
    <t>047-0183395-8</t>
  </si>
  <si>
    <t>Martin Nuñez</t>
  </si>
  <si>
    <t>047-0099350-6</t>
  </si>
  <si>
    <t>Manuel De Jesus Duran</t>
  </si>
  <si>
    <t>047-0157364-6</t>
  </si>
  <si>
    <t>Maximo Hilario</t>
  </si>
  <si>
    <t>047-0082041-0</t>
  </si>
  <si>
    <t>Niurka Eduardo</t>
  </si>
  <si>
    <t>402-2442669-8</t>
  </si>
  <si>
    <t>Omar Abreu Duran</t>
  </si>
  <si>
    <t>047-0053369-0</t>
  </si>
  <si>
    <t>Pablo Valerio Peña</t>
  </si>
  <si>
    <t>047-0059051-8</t>
  </si>
  <si>
    <t>Pedro Polanco Ramos</t>
  </si>
  <si>
    <t>402-2254201-7</t>
  </si>
  <si>
    <t>Rosana Mercedes Contreras</t>
  </si>
  <si>
    <t>047-0119260-3</t>
  </si>
  <si>
    <t xml:space="preserve">Richard Caceres </t>
  </si>
  <si>
    <t>047-0190644-0</t>
  </si>
  <si>
    <t>Sandra Mercedes Bido Abreu</t>
  </si>
  <si>
    <t>047-0170865-5</t>
  </si>
  <si>
    <t>Yarisa Altagracia Monegro</t>
  </si>
  <si>
    <t>402-1543284-6</t>
  </si>
  <si>
    <t>Yonathan Tejada</t>
  </si>
  <si>
    <t>402-1366352-5</t>
  </si>
  <si>
    <t>Yisel Guerrero</t>
  </si>
  <si>
    <t>047-0200576-2</t>
  </si>
  <si>
    <t>Wascar Rosario</t>
  </si>
  <si>
    <t>LUBRIGOMAS GONELL, SRL</t>
  </si>
  <si>
    <t>BONUCLEAR</t>
  </si>
  <si>
    <t>Gastos bancario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</si>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</sst>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\$#,##0.00"/>
    <numFmt numFmtId="166" formatCode="&quot;$&quot;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1"/>
      <name val="Arial Black"/>
      <family val="2"/>
    </font>
    <font>
      <sz val="9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 Black"/>
      <family val="2"/>
    </font>
    <font>
      <sz val="11"/>
      <color rgb="FF000000"/>
      <name val="Aptos Narrow"/>
      <family val="2"/>
      <scheme val="minor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6" fillId="2" borderId="2" xfId="0" applyFont="1" applyFill="1" applyBorder="1" applyAlignment="1">
      <alignment horizontal="center"/>
    </xf>
    <xf numFmtId="43" fontId="6" fillId="2" borderId="2" xfId="1" applyFont="1" applyFill="1" applyBorder="1" applyAlignment="1">
      <alignment horizontal="left"/>
    </xf>
    <xf numFmtId="43" fontId="6" fillId="2" borderId="2" xfId="1" applyFont="1" applyFill="1" applyBorder="1" applyAlignment="1">
      <alignment horizontal="center"/>
    </xf>
    <xf numFmtId="14" fontId="7" fillId="0" borderId="2" xfId="0" applyNumberFormat="1" applyFont="1" applyBorder="1"/>
    <xf numFmtId="1" fontId="8" fillId="0" borderId="2" xfId="0" applyNumberFormat="1" applyFont="1" applyBorder="1" applyAlignment="1">
      <alignment horizontal="left" vertical="top" shrinkToFit="1"/>
    </xf>
    <xf numFmtId="0" fontId="9" fillId="0" borderId="2" xfId="0" applyFont="1" applyBorder="1"/>
    <xf numFmtId="4" fontId="10" fillId="3" borderId="2" xfId="0" applyNumberFormat="1" applyFont="1" applyFill="1" applyBorder="1" applyAlignment="1">
      <alignment horizontal="right"/>
    </xf>
    <xf numFmtId="43" fontId="9" fillId="3" borderId="2" xfId="1" applyFont="1" applyFill="1" applyBorder="1" applyAlignment="1">
      <alignment horizontal="right"/>
    </xf>
    <xf numFmtId="0" fontId="2" fillId="0" borderId="0" xfId="0" applyFont="1"/>
    <xf numFmtId="165" fontId="8" fillId="0" borderId="2" xfId="0" applyNumberFormat="1" applyFont="1" applyBorder="1" applyAlignment="1">
      <alignment horizontal="right" vertical="top" shrinkToFit="1"/>
    </xf>
    <xf numFmtId="4" fontId="11" fillId="4" borderId="0" xfId="2" applyNumberFormat="1" applyFont="1" applyFill="1" applyBorder="1" applyAlignment="1">
      <alignment horizontal="right" wrapText="1"/>
    </xf>
    <xf numFmtId="14" fontId="7" fillId="0" borderId="3" xfId="0" applyNumberFormat="1" applyFont="1" applyBorder="1"/>
    <xf numFmtId="0" fontId="11" fillId="0" borderId="0" xfId="3" applyFont="1" applyAlignment="1">
      <alignment horizontal="center" wrapText="1"/>
    </xf>
    <xf numFmtId="43" fontId="11" fillId="0" borderId="0" xfId="2" applyFont="1" applyBorder="1" applyAlignment="1">
      <alignment horizontal="center" vertical="center"/>
    </xf>
    <xf numFmtId="4" fontId="0" fillId="0" borderId="0" xfId="0" applyNumberFormat="1"/>
    <xf numFmtId="0" fontId="9" fillId="0" borderId="0" xfId="0" applyFont="1"/>
    <xf numFmtId="164" fontId="0" fillId="0" borderId="0" xfId="0" applyNumberFormat="1"/>
    <xf numFmtId="166" fontId="0" fillId="0" borderId="0" xfId="0" applyNumberFormat="1"/>
    <xf numFmtId="43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12" fillId="0" borderId="2" xfId="3" applyBorder="1" applyAlignment="1">
      <alignment horizontal="center" wrapText="1"/>
    </xf>
    <xf numFmtId="0" fontId="12" fillId="0" borderId="2" xfId="3" applyBorder="1" applyAlignment="1">
      <alignment horizontal="left" wrapText="1"/>
    </xf>
    <xf numFmtId="0" fontId="12" fillId="0" borderId="5" xfId="3" applyBorder="1" applyAlignment="1">
      <alignment vertical="justify" wrapText="1"/>
    </xf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43" fontId="0" fillId="0" borderId="2" xfId="0" applyNumberFormat="1" applyBorder="1"/>
    <xf numFmtId="43" fontId="0" fillId="0" borderId="4" xfId="1" applyFont="1" applyBorder="1"/>
    <xf numFmtId="0" fontId="12" fillId="0" borderId="2" xfId="3" applyBorder="1" applyAlignment="1">
      <alignment horizontal="center" vertical="center" wrapText="1"/>
    </xf>
    <xf numFmtId="49" fontId="12" fillId="0" borderId="6" xfId="3" applyNumberForma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4" applyFont="1"/>
    <xf numFmtId="0" fontId="13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4" fontId="13" fillId="2" borderId="2" xfId="4" applyFont="1" applyFill="1" applyBorder="1" applyAlignment="1">
      <alignment horizontal="center"/>
    </xf>
    <xf numFmtId="164" fontId="13" fillId="2" borderId="2" xfId="4" applyFont="1" applyFill="1" applyBorder="1"/>
    <xf numFmtId="164" fontId="13" fillId="2" borderId="3" xfId="4" applyFont="1" applyFill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wrapText="1"/>
    </xf>
    <xf numFmtId="164" fontId="0" fillId="0" borderId="2" xfId="4" applyFont="1" applyBorder="1"/>
    <xf numFmtId="164" fontId="0" fillId="0" borderId="2" xfId="4" applyFont="1" applyBorder="1" applyAlignment="1">
      <alignment horizontal="center"/>
    </xf>
    <xf numFmtId="4" fontId="9" fillId="5" borderId="2" xfId="0" applyNumberFormat="1" applyFont="1" applyFill="1" applyBorder="1" applyAlignment="1">
      <alignment horizontal="right" wrapText="1"/>
    </xf>
    <xf numFmtId="1" fontId="15" fillId="3" borderId="2" xfId="3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4" xfId="4" xr:uid="{00000000-0005-0000-0000-000002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152401</xdr:rowOff>
    </xdr:from>
    <xdr:to>
      <xdr:col>1</xdr:col>
      <xdr:colOff>514350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C7E764-73CB-466B-8755-9329FF55A53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247651" y="152401"/>
          <a:ext cx="1057274" cy="819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0</xdr:row>
      <xdr:rowOff>0</xdr:rowOff>
    </xdr:from>
    <xdr:ext cx="1419226" cy="990600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FB78916E-97F7-463E-8F4A-386F7FF1A3B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49" y="0"/>
          <a:ext cx="1419226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257175</xdr:colOff>
      <xdr:row>1</xdr:row>
      <xdr:rowOff>47625</xdr:rowOff>
    </xdr:from>
    <xdr:ext cx="1276351" cy="828675"/>
    <xdr:pic>
      <xdr:nvPicPr>
        <xdr:cNvPr id="3" name="1 Imagen" descr="\\ANA-TAVERAS\Users\Public\LOGO SNS.png">
          <a:extLst>
            <a:ext uri="{FF2B5EF4-FFF2-40B4-BE49-F238E27FC236}">
              <a16:creationId xmlns:a16="http://schemas.microsoft.com/office/drawing/2014/main" id="{EA8923DC-9321-4398-B893-06433BA097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285750"/>
          <a:ext cx="1276351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1</xdr:row>
      <xdr:rowOff>47625</xdr:rowOff>
    </xdr:from>
    <xdr:to>
      <xdr:col>1</xdr:col>
      <xdr:colOff>673940</xdr:colOff>
      <xdr:row>7</xdr:row>
      <xdr:rowOff>28575</xdr:rowOff>
    </xdr:to>
    <xdr:pic>
      <xdr:nvPicPr>
        <xdr:cNvPr id="3" name="1 Imagen" descr="\\ANA-TAVERAS\Users\Public\LOGO SNS.png">
          <a:extLst>
            <a:ext uri="{FF2B5EF4-FFF2-40B4-BE49-F238E27FC236}">
              <a16:creationId xmlns:a16="http://schemas.microsoft.com/office/drawing/2014/main" id="{B8850071-C1B0-40BD-959A-20149155311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238125"/>
          <a:ext cx="1483563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o%20de%20la%20Cruz\Desktop\Datos%20de%20Pc%20antigua\Documentos\CONCILIACION%202025\LIBRO%20FONDO%20DE%20CLINICA-2025.xlsx" TargetMode="External"/><Relationship Id="rId1" Type="http://schemas.openxmlformats.org/officeDocument/2006/relationships/externalLinkPath" Target="/Users/Silvio%20de%20la%20Cruz/Desktop/Datos%20de%20Pc%20antigua/Documentos/CONCILIACION%202025/LIBRO%20FONDO%20DE%20CLINICA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ERO 2025"/>
      <sheetName val="Hoja1"/>
      <sheetName val="Hoja2"/>
      <sheetName val=" ABRIL 2025"/>
      <sheetName val="MAYO 2025"/>
      <sheetName val="JUNIO 2025"/>
      <sheetName val="Hoja6"/>
      <sheetName val="Hoja7"/>
      <sheetName val="Hoja8"/>
      <sheetName val="Hoja9"/>
      <sheetName val="Hoja10"/>
      <sheetName val="Hoja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5">
          <cell r="G25">
            <v>3399.5499999997551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2AB1C-E6BE-4044-85C7-5207FAE6BE46}">
  <dimension ref="A1:J101"/>
  <sheetViews>
    <sheetView tabSelected="1" workbookViewId="0">
      <selection activeCell="G8" sqref="G8"/>
    </sheetView>
  </sheetViews>
  <sheetFormatPr baseColWidth="10" defaultRowHeight="14.4" x14ac:dyDescent="0.3"/>
  <cols>
    <col min="1" max="1" width="11.88671875" customWidth="1"/>
    <col min="2" max="2" width="12.33203125" customWidth="1"/>
    <col min="3" max="3" width="32.109375" customWidth="1"/>
    <col min="4" max="4" width="43.6640625" customWidth="1"/>
    <col min="5" max="5" width="11.109375" customWidth="1"/>
    <col min="6" max="6" width="13.5546875" customWidth="1"/>
    <col min="7" max="7" width="11.109375" customWidth="1"/>
    <col min="8" max="8" width="14.6640625" bestFit="1" customWidth="1"/>
    <col min="9" max="9" width="18.44140625" customWidth="1"/>
    <col min="10" max="10" width="14.88671875" customWidth="1"/>
    <col min="11" max="11" width="11.6640625" bestFit="1" customWidth="1"/>
  </cols>
  <sheetData>
    <row r="1" spans="1:7" ht="18" x14ac:dyDescent="0.35">
      <c r="A1" s="55" t="s">
        <v>0</v>
      </c>
      <c r="B1" s="55"/>
      <c r="C1" s="55"/>
      <c r="D1" s="55"/>
      <c r="E1" s="55"/>
      <c r="F1" s="55"/>
      <c r="G1" s="55"/>
    </row>
    <row r="2" spans="1:7" ht="18" x14ac:dyDescent="0.35">
      <c r="A2" s="55" t="s">
        <v>148</v>
      </c>
      <c r="B2" s="55"/>
      <c r="C2" s="55"/>
      <c r="D2" s="55"/>
      <c r="E2" s="55"/>
      <c r="F2" s="55"/>
      <c r="G2" s="55"/>
    </row>
    <row r="3" spans="1:7" x14ac:dyDescent="0.3">
      <c r="A3" s="53" t="s">
        <v>1</v>
      </c>
      <c r="B3" s="53"/>
      <c r="C3" s="53"/>
      <c r="D3" s="53"/>
      <c r="E3" s="53"/>
      <c r="F3" s="53"/>
      <c r="G3" s="53"/>
    </row>
    <row r="4" spans="1:7" x14ac:dyDescent="0.3">
      <c r="A4" s="53" t="s">
        <v>2</v>
      </c>
      <c r="B4" s="53"/>
      <c r="C4" s="53"/>
      <c r="D4" s="53"/>
      <c r="E4" s="53"/>
      <c r="F4" s="53"/>
      <c r="G4" s="53"/>
    </row>
    <row r="5" spans="1:7" x14ac:dyDescent="0.3">
      <c r="A5" s="53" t="s">
        <v>3</v>
      </c>
      <c r="B5" s="53"/>
      <c r="C5" s="53"/>
      <c r="D5" s="53"/>
      <c r="E5" s="53"/>
      <c r="F5" s="53"/>
      <c r="G5" s="53"/>
    </row>
    <row r="6" spans="1:7" x14ac:dyDescent="0.3">
      <c r="A6" s="54" t="s">
        <v>4</v>
      </c>
      <c r="B6" s="54"/>
      <c r="C6" s="54"/>
      <c r="D6" s="54"/>
      <c r="E6" s="54"/>
      <c r="F6" s="54"/>
      <c r="G6" s="54"/>
    </row>
    <row r="7" spans="1:7" ht="15.6" x14ac:dyDescent="0.4">
      <c r="A7" s="1" t="s">
        <v>5</v>
      </c>
      <c r="B7" s="1" t="s">
        <v>6</v>
      </c>
      <c r="C7" s="1" t="s">
        <v>7</v>
      </c>
      <c r="D7" s="1" t="s">
        <v>8</v>
      </c>
      <c r="E7" s="2" t="s">
        <v>9</v>
      </c>
      <c r="F7" s="3" t="s">
        <v>10</v>
      </c>
      <c r="G7" s="3" t="s">
        <v>11</v>
      </c>
    </row>
    <row r="8" spans="1:7" x14ac:dyDescent="0.3">
      <c r="A8" s="4">
        <v>45901</v>
      </c>
      <c r="B8" s="5"/>
      <c r="C8" s="6" t="s">
        <v>12</v>
      </c>
      <c r="D8" s="6" t="s">
        <v>13</v>
      </c>
      <c r="E8" s="7"/>
      <c r="F8" s="8"/>
      <c r="G8" s="7">
        <v>5408020.4689999828</v>
      </c>
    </row>
    <row r="9" spans="1:7" x14ac:dyDescent="0.3">
      <c r="A9" s="4">
        <v>45901</v>
      </c>
      <c r="B9" s="5"/>
      <c r="C9" s="6" t="s">
        <v>14</v>
      </c>
      <c r="D9" s="6" t="s">
        <v>14</v>
      </c>
      <c r="E9" s="7">
        <v>971967.2</v>
      </c>
      <c r="F9" s="8"/>
      <c r="G9" s="7">
        <f>+G8+E9-F9</f>
        <v>6379987.668999983</v>
      </c>
    </row>
    <row r="10" spans="1:7" x14ac:dyDescent="0.3">
      <c r="A10" s="4">
        <v>45901</v>
      </c>
      <c r="B10" s="5"/>
      <c r="C10" s="6" t="s">
        <v>14</v>
      </c>
      <c r="D10" s="6" t="s">
        <v>14</v>
      </c>
      <c r="E10" s="7">
        <v>12036921.68</v>
      </c>
      <c r="F10" s="8"/>
      <c r="G10" s="7">
        <f t="shared" ref="G10:G12" si="0">+G9+E10-F10</f>
        <v>18416909.348999985</v>
      </c>
    </row>
    <row r="11" spans="1:7" x14ac:dyDescent="0.3">
      <c r="A11" s="4">
        <v>45931</v>
      </c>
      <c r="B11" s="5">
        <v>40769864805</v>
      </c>
      <c r="C11" s="6" t="s">
        <v>89</v>
      </c>
      <c r="D11" s="6" t="s">
        <v>113</v>
      </c>
      <c r="E11" s="7"/>
      <c r="F11" s="8">
        <v>8520</v>
      </c>
      <c r="G11" s="7">
        <f t="shared" si="0"/>
        <v>18408389.348999985</v>
      </c>
    </row>
    <row r="12" spans="1:7" x14ac:dyDescent="0.3">
      <c r="A12" s="4">
        <v>45932</v>
      </c>
      <c r="B12" s="5">
        <v>40784672401</v>
      </c>
      <c r="C12" s="6" t="s">
        <v>114</v>
      </c>
      <c r="D12" s="6" t="s">
        <v>115</v>
      </c>
      <c r="E12" s="7"/>
      <c r="F12" s="8">
        <v>95028.61</v>
      </c>
      <c r="G12" s="7">
        <f t="shared" si="0"/>
        <v>18313360.738999985</v>
      </c>
    </row>
    <row r="13" spans="1:7" x14ac:dyDescent="0.3">
      <c r="A13" s="4">
        <v>45938</v>
      </c>
      <c r="B13" s="5">
        <v>16146</v>
      </c>
      <c r="C13" s="6" t="s">
        <v>75</v>
      </c>
      <c r="D13" s="6" t="s">
        <v>82</v>
      </c>
      <c r="E13" s="7"/>
      <c r="F13" s="8">
        <v>9000</v>
      </c>
      <c r="G13" s="7">
        <f t="shared" ref="G13:G71" si="1">+G12+E13-F13</f>
        <v>18304360.738999985</v>
      </c>
    </row>
    <row r="14" spans="1:7" x14ac:dyDescent="0.3">
      <c r="A14" s="4">
        <v>45938</v>
      </c>
      <c r="B14" s="5">
        <v>16147</v>
      </c>
      <c r="C14" s="6" t="s">
        <v>74</v>
      </c>
      <c r="D14" s="6" t="s">
        <v>81</v>
      </c>
      <c r="E14" s="7"/>
      <c r="F14" s="8">
        <v>18000</v>
      </c>
      <c r="G14" s="7">
        <f t="shared" si="1"/>
        <v>18286360.738999985</v>
      </c>
    </row>
    <row r="15" spans="1:7" x14ac:dyDescent="0.3">
      <c r="A15" s="4">
        <v>45938</v>
      </c>
      <c r="B15" s="5">
        <v>40835628135</v>
      </c>
      <c r="C15" s="6" t="s">
        <v>15</v>
      </c>
      <c r="D15" s="6" t="s">
        <v>16</v>
      </c>
      <c r="E15" s="7"/>
      <c r="F15" s="8">
        <v>14400</v>
      </c>
      <c r="G15" s="7">
        <f t="shared" si="1"/>
        <v>18271960.738999985</v>
      </c>
    </row>
    <row r="16" spans="1:7" x14ac:dyDescent="0.3">
      <c r="A16" s="4">
        <v>45938</v>
      </c>
      <c r="B16" s="5">
        <v>40828801358</v>
      </c>
      <c r="C16" s="6" t="s">
        <v>17</v>
      </c>
      <c r="D16" s="6" t="s">
        <v>18</v>
      </c>
      <c r="E16" s="7"/>
      <c r="F16" s="8">
        <v>9000</v>
      </c>
      <c r="G16" s="7">
        <f t="shared" si="1"/>
        <v>18262960.738999985</v>
      </c>
    </row>
    <row r="17" spans="1:8" x14ac:dyDescent="0.3">
      <c r="A17" s="4">
        <v>45938</v>
      </c>
      <c r="B17" s="5">
        <v>40835607204</v>
      </c>
      <c r="C17" s="6" t="s">
        <v>19</v>
      </c>
      <c r="D17" s="6" t="s">
        <v>20</v>
      </c>
      <c r="E17" s="7"/>
      <c r="F17" s="8">
        <v>12600</v>
      </c>
      <c r="G17" s="7">
        <f t="shared" si="1"/>
        <v>18250360.738999985</v>
      </c>
    </row>
    <row r="18" spans="1:8" x14ac:dyDescent="0.3">
      <c r="A18" s="4">
        <v>45938</v>
      </c>
      <c r="B18" s="5">
        <v>40835607532</v>
      </c>
      <c r="C18" s="6" t="s">
        <v>21</v>
      </c>
      <c r="D18" s="6" t="s">
        <v>22</v>
      </c>
      <c r="E18" s="7"/>
      <c r="F18" s="8">
        <v>16200</v>
      </c>
      <c r="G18" s="7">
        <f t="shared" si="1"/>
        <v>18234160.738999985</v>
      </c>
    </row>
    <row r="19" spans="1:8" x14ac:dyDescent="0.3">
      <c r="A19" s="4">
        <v>45938</v>
      </c>
      <c r="B19" s="5">
        <v>40828800504</v>
      </c>
      <c r="C19" s="6" t="s">
        <v>27</v>
      </c>
      <c r="D19" s="6" t="s">
        <v>28</v>
      </c>
      <c r="E19" s="7"/>
      <c r="F19" s="8">
        <v>12600</v>
      </c>
      <c r="G19" s="7">
        <f t="shared" si="1"/>
        <v>18221560.738999985</v>
      </c>
    </row>
    <row r="20" spans="1:8" x14ac:dyDescent="0.3">
      <c r="A20" s="4">
        <v>45938</v>
      </c>
      <c r="B20" s="5">
        <v>40826623689</v>
      </c>
      <c r="C20" s="6" t="s">
        <v>29</v>
      </c>
      <c r="D20" s="6" t="s">
        <v>30</v>
      </c>
      <c r="E20" s="7"/>
      <c r="F20" s="8">
        <v>19800</v>
      </c>
      <c r="G20" s="7">
        <f t="shared" si="1"/>
        <v>18201760.738999985</v>
      </c>
    </row>
    <row r="21" spans="1:8" x14ac:dyDescent="0.3">
      <c r="A21" s="4">
        <v>45938</v>
      </c>
      <c r="B21" s="5">
        <v>40826587215</v>
      </c>
      <c r="C21" s="6" t="s">
        <v>31</v>
      </c>
      <c r="D21" s="6" t="s">
        <v>32</v>
      </c>
      <c r="E21" s="7"/>
      <c r="F21" s="8">
        <v>13860</v>
      </c>
      <c r="G21" s="7">
        <f t="shared" si="1"/>
        <v>18187900.738999985</v>
      </c>
    </row>
    <row r="22" spans="1:8" x14ac:dyDescent="0.3">
      <c r="A22" s="4">
        <v>45938</v>
      </c>
      <c r="B22" s="5">
        <v>40826587494</v>
      </c>
      <c r="C22" s="6" t="s">
        <v>33</v>
      </c>
      <c r="D22" s="6" t="s">
        <v>34</v>
      </c>
      <c r="E22" s="7"/>
      <c r="F22" s="8">
        <v>10000</v>
      </c>
      <c r="G22" s="7">
        <f t="shared" si="1"/>
        <v>18177900.738999985</v>
      </c>
    </row>
    <row r="23" spans="1:8" x14ac:dyDescent="0.3">
      <c r="A23" s="4">
        <v>45938</v>
      </c>
      <c r="B23" s="5">
        <v>40826624402</v>
      </c>
      <c r="C23" s="6" t="s">
        <v>35</v>
      </c>
      <c r="D23" s="6" t="s">
        <v>36</v>
      </c>
      <c r="E23" s="7"/>
      <c r="F23" s="8">
        <v>13500</v>
      </c>
      <c r="G23" s="7">
        <f t="shared" si="1"/>
        <v>18164400.738999985</v>
      </c>
      <c r="H23" t="s">
        <v>98</v>
      </c>
    </row>
    <row r="24" spans="1:8" x14ac:dyDescent="0.3">
      <c r="A24" s="4">
        <v>45938</v>
      </c>
      <c r="B24" s="5">
        <v>40826626530</v>
      </c>
      <c r="C24" s="6" t="s">
        <v>37</v>
      </c>
      <c r="D24" s="6" t="s">
        <v>38</v>
      </c>
      <c r="E24" s="7"/>
      <c r="F24" s="8">
        <v>7200</v>
      </c>
      <c r="G24" s="7">
        <f t="shared" si="1"/>
        <v>18157200.738999985</v>
      </c>
    </row>
    <row r="25" spans="1:8" x14ac:dyDescent="0.3">
      <c r="A25" s="4">
        <v>45938</v>
      </c>
      <c r="B25" s="5">
        <v>40826587797</v>
      </c>
      <c r="C25" s="6" t="s">
        <v>41</v>
      </c>
      <c r="D25" s="6" t="s">
        <v>42</v>
      </c>
      <c r="E25" s="7"/>
      <c r="F25" s="8">
        <v>14850</v>
      </c>
      <c r="G25" s="7">
        <f t="shared" si="1"/>
        <v>18142350.738999985</v>
      </c>
    </row>
    <row r="26" spans="1:8" x14ac:dyDescent="0.3">
      <c r="A26" s="4">
        <v>45938</v>
      </c>
      <c r="B26" s="5">
        <v>40826586281</v>
      </c>
      <c r="C26" s="6" t="s">
        <v>43</v>
      </c>
      <c r="D26" s="6" t="s">
        <v>44</v>
      </c>
      <c r="E26" s="7"/>
      <c r="F26" s="8">
        <v>14400</v>
      </c>
      <c r="G26" s="7">
        <f t="shared" si="1"/>
        <v>18127950.738999985</v>
      </c>
    </row>
    <row r="27" spans="1:8" x14ac:dyDescent="0.3">
      <c r="A27" s="4">
        <v>45938</v>
      </c>
      <c r="B27" s="5">
        <v>40826625603</v>
      </c>
      <c r="C27" s="6" t="s">
        <v>45</v>
      </c>
      <c r="D27" s="6" t="s">
        <v>46</v>
      </c>
      <c r="E27" s="7"/>
      <c r="F27" s="8">
        <v>9000</v>
      </c>
      <c r="G27" s="7">
        <f t="shared" si="1"/>
        <v>18118950.738999985</v>
      </c>
    </row>
    <row r="28" spans="1:8" x14ac:dyDescent="0.3">
      <c r="A28" s="4">
        <v>45938</v>
      </c>
      <c r="B28" s="5">
        <v>40826623978</v>
      </c>
      <c r="C28" s="6" t="s">
        <v>47</v>
      </c>
      <c r="D28" s="6" t="s">
        <v>48</v>
      </c>
      <c r="E28" s="7"/>
      <c r="F28" s="8">
        <v>10800</v>
      </c>
      <c r="G28" s="7">
        <f t="shared" si="1"/>
        <v>18108150.738999985</v>
      </c>
    </row>
    <row r="29" spans="1:8" x14ac:dyDescent="0.3">
      <c r="A29" s="4">
        <v>45938</v>
      </c>
      <c r="B29" s="5">
        <v>40826624776</v>
      </c>
      <c r="C29" s="6" t="s">
        <v>51</v>
      </c>
      <c r="D29" s="6" t="s">
        <v>52</v>
      </c>
      <c r="E29" s="7"/>
      <c r="F29" s="8">
        <v>7200</v>
      </c>
      <c r="G29" s="7">
        <f t="shared" si="1"/>
        <v>18100950.738999985</v>
      </c>
    </row>
    <row r="30" spans="1:8" x14ac:dyDescent="0.3">
      <c r="A30" s="4">
        <v>45938</v>
      </c>
      <c r="B30" s="5">
        <v>40826626218</v>
      </c>
      <c r="C30" s="6" t="s">
        <v>53</v>
      </c>
      <c r="D30" s="6" t="s">
        <v>84</v>
      </c>
      <c r="E30" s="7"/>
      <c r="F30" s="8">
        <v>16020</v>
      </c>
      <c r="G30" s="7">
        <f t="shared" si="1"/>
        <v>18084930.738999985</v>
      </c>
    </row>
    <row r="31" spans="1:8" x14ac:dyDescent="0.3">
      <c r="A31" s="4">
        <v>45938</v>
      </c>
      <c r="B31" s="5">
        <v>40826627103</v>
      </c>
      <c r="C31" s="6" t="s">
        <v>90</v>
      </c>
      <c r="D31" s="6" t="s">
        <v>95</v>
      </c>
      <c r="E31" s="7"/>
      <c r="F31" s="8">
        <v>15075</v>
      </c>
      <c r="G31" s="7">
        <f t="shared" si="1"/>
        <v>18069855.738999985</v>
      </c>
    </row>
    <row r="32" spans="1:8" x14ac:dyDescent="0.3">
      <c r="A32" s="4">
        <v>45938</v>
      </c>
      <c r="B32" s="5">
        <v>40826586596</v>
      </c>
      <c r="C32" s="6" t="s">
        <v>39</v>
      </c>
      <c r="D32" s="6" t="s">
        <v>40</v>
      </c>
      <c r="E32" s="7"/>
      <c r="F32" s="8">
        <v>9900</v>
      </c>
      <c r="G32" s="7">
        <f t="shared" si="1"/>
        <v>18059955.738999985</v>
      </c>
      <c r="H32" t="s">
        <v>98</v>
      </c>
    </row>
    <row r="33" spans="1:7" x14ac:dyDescent="0.3">
      <c r="A33" s="4">
        <v>45938</v>
      </c>
      <c r="B33" s="5">
        <v>40826625966</v>
      </c>
      <c r="C33" s="6" t="s">
        <v>94</v>
      </c>
      <c r="D33" s="6" t="s">
        <v>101</v>
      </c>
      <c r="E33" s="7"/>
      <c r="F33" s="8">
        <v>12600</v>
      </c>
      <c r="G33" s="7">
        <f t="shared" si="1"/>
        <v>18047355.738999985</v>
      </c>
    </row>
    <row r="34" spans="1:7" x14ac:dyDescent="0.3">
      <c r="A34" s="4">
        <v>45938</v>
      </c>
      <c r="B34" s="5">
        <v>40828801178</v>
      </c>
      <c r="C34" s="6" t="s">
        <v>23</v>
      </c>
      <c r="D34" s="6" t="s">
        <v>24</v>
      </c>
      <c r="E34" s="7"/>
      <c r="F34" s="8">
        <v>18000</v>
      </c>
      <c r="G34" s="7">
        <f t="shared" si="1"/>
        <v>18029355.738999985</v>
      </c>
    </row>
    <row r="35" spans="1:7" x14ac:dyDescent="0.3">
      <c r="A35" s="4">
        <v>45938</v>
      </c>
      <c r="B35" s="5">
        <v>40826585614</v>
      </c>
      <c r="C35" s="6" t="s">
        <v>109</v>
      </c>
      <c r="D35" s="6" t="s">
        <v>100</v>
      </c>
      <c r="E35" s="7"/>
      <c r="F35" s="8">
        <v>9900</v>
      </c>
      <c r="G35" s="7">
        <f t="shared" si="1"/>
        <v>18019455.738999985</v>
      </c>
    </row>
    <row r="36" spans="1:7" x14ac:dyDescent="0.3">
      <c r="A36" s="4">
        <v>45938</v>
      </c>
      <c r="B36" s="5">
        <v>40826586839</v>
      </c>
      <c r="C36" s="6" t="s">
        <v>25</v>
      </c>
      <c r="D36" s="6" t="s">
        <v>26</v>
      </c>
      <c r="E36" s="7"/>
      <c r="F36" s="8">
        <v>4500</v>
      </c>
      <c r="G36" s="7">
        <f t="shared" si="1"/>
        <v>18014955.738999985</v>
      </c>
    </row>
    <row r="37" spans="1:7" x14ac:dyDescent="0.3">
      <c r="A37" s="4">
        <v>45938</v>
      </c>
      <c r="B37" s="5">
        <v>40828800988</v>
      </c>
      <c r="C37" s="6" t="s">
        <v>92</v>
      </c>
      <c r="D37" s="6" t="s">
        <v>96</v>
      </c>
      <c r="E37" s="7"/>
      <c r="F37" s="8">
        <v>9900</v>
      </c>
      <c r="G37" s="7">
        <f t="shared" si="1"/>
        <v>18005055.738999985</v>
      </c>
    </row>
    <row r="38" spans="1:7" x14ac:dyDescent="0.3">
      <c r="A38" s="4">
        <v>45938</v>
      </c>
      <c r="B38" s="5">
        <v>40835606904</v>
      </c>
      <c r="C38" s="6" t="s">
        <v>49</v>
      </c>
      <c r="D38" s="6" t="s">
        <v>50</v>
      </c>
      <c r="E38" s="7"/>
      <c r="F38" s="8">
        <v>83160</v>
      </c>
      <c r="G38" s="7">
        <f t="shared" si="1"/>
        <v>17921895.738999985</v>
      </c>
    </row>
    <row r="39" spans="1:7" x14ac:dyDescent="0.3">
      <c r="A39" s="4">
        <v>45938</v>
      </c>
      <c r="B39" s="5">
        <v>40826626798</v>
      </c>
      <c r="C39" s="6" t="s">
        <v>76</v>
      </c>
      <c r="D39" s="6" t="s">
        <v>107</v>
      </c>
      <c r="E39" s="7"/>
      <c r="F39" s="8">
        <v>27000</v>
      </c>
      <c r="G39" s="7">
        <f t="shared" si="1"/>
        <v>17894895.738999985</v>
      </c>
    </row>
    <row r="40" spans="1:7" x14ac:dyDescent="0.3">
      <c r="A40" s="4">
        <v>45939</v>
      </c>
      <c r="B40" s="5">
        <v>40835629672</v>
      </c>
      <c r="C40" s="6" t="s">
        <v>116</v>
      </c>
      <c r="D40" s="6" t="s">
        <v>117</v>
      </c>
      <c r="E40" s="7"/>
      <c r="F40" s="8">
        <v>24256.46</v>
      </c>
      <c r="G40" s="7">
        <f t="shared" si="1"/>
        <v>17870639.278999984</v>
      </c>
    </row>
    <row r="41" spans="1:7" x14ac:dyDescent="0.3">
      <c r="A41" s="4">
        <v>45939</v>
      </c>
      <c r="B41" s="5">
        <v>40835629294</v>
      </c>
      <c r="C41" s="6" t="s">
        <v>110</v>
      </c>
      <c r="D41" s="6" t="s">
        <v>118</v>
      </c>
      <c r="E41" s="7"/>
      <c r="F41" s="8">
        <v>1959834.59</v>
      </c>
      <c r="G41" s="7">
        <f t="shared" si="1"/>
        <v>15910804.688999984</v>
      </c>
    </row>
    <row r="42" spans="1:7" x14ac:dyDescent="0.3">
      <c r="A42" s="4">
        <v>45939</v>
      </c>
      <c r="B42" s="5">
        <v>40835628821</v>
      </c>
      <c r="C42" s="6" t="s">
        <v>103</v>
      </c>
      <c r="D42" s="6" t="s">
        <v>119</v>
      </c>
      <c r="E42" s="7"/>
      <c r="F42" s="8">
        <v>11482.76</v>
      </c>
      <c r="G42" s="7">
        <f t="shared" si="1"/>
        <v>15899321.928999985</v>
      </c>
    </row>
    <row r="43" spans="1:7" x14ac:dyDescent="0.3">
      <c r="A43" s="4">
        <v>45939</v>
      </c>
      <c r="B43" s="5">
        <v>40835629055</v>
      </c>
      <c r="C43" s="6" t="s">
        <v>111</v>
      </c>
      <c r="D43" s="6" t="s">
        <v>120</v>
      </c>
      <c r="E43" s="7"/>
      <c r="F43" s="8">
        <v>1640900</v>
      </c>
      <c r="G43" s="7">
        <f t="shared" si="1"/>
        <v>14258421.928999985</v>
      </c>
    </row>
    <row r="44" spans="1:7" x14ac:dyDescent="0.3">
      <c r="A44" s="4">
        <v>45939</v>
      </c>
      <c r="B44" s="5">
        <v>40837887841</v>
      </c>
      <c r="C44" s="6" t="s">
        <v>54</v>
      </c>
      <c r="D44" s="6" t="s">
        <v>121</v>
      </c>
      <c r="E44" s="7"/>
      <c r="F44" s="8">
        <v>902757</v>
      </c>
      <c r="G44" s="7">
        <f t="shared" si="1"/>
        <v>13355664.928999985</v>
      </c>
    </row>
    <row r="45" spans="1:7" x14ac:dyDescent="0.3">
      <c r="A45" s="4">
        <v>45939</v>
      </c>
      <c r="B45" s="5">
        <v>40837888245</v>
      </c>
      <c r="C45" s="6" t="s">
        <v>62</v>
      </c>
      <c r="D45" s="6" t="s">
        <v>93</v>
      </c>
      <c r="E45" s="7"/>
      <c r="F45" s="8">
        <v>128633.8</v>
      </c>
      <c r="G45" s="7">
        <f t="shared" si="1"/>
        <v>13227031.128999984</v>
      </c>
    </row>
    <row r="46" spans="1:7" x14ac:dyDescent="0.3">
      <c r="A46" s="4">
        <v>45939</v>
      </c>
      <c r="B46" s="5">
        <v>40836543418</v>
      </c>
      <c r="C46" s="6" t="s">
        <v>102</v>
      </c>
      <c r="D46" s="6" t="s">
        <v>122</v>
      </c>
      <c r="E46" s="7"/>
      <c r="F46" s="8">
        <v>44669</v>
      </c>
      <c r="G46" s="7">
        <f t="shared" si="1"/>
        <v>13182362.128999984</v>
      </c>
    </row>
    <row r="47" spans="1:7" x14ac:dyDescent="0.3">
      <c r="A47" s="4">
        <v>45939</v>
      </c>
      <c r="B47" s="5">
        <v>40835682808</v>
      </c>
      <c r="C47" s="6" t="s">
        <v>123</v>
      </c>
      <c r="D47" s="6" t="s">
        <v>124</v>
      </c>
      <c r="E47" s="7"/>
      <c r="F47" s="8">
        <v>404019.35</v>
      </c>
      <c r="G47" s="7">
        <f t="shared" si="1"/>
        <v>12778342.778999984</v>
      </c>
    </row>
    <row r="48" spans="1:7" x14ac:dyDescent="0.3">
      <c r="A48" s="4">
        <v>45940</v>
      </c>
      <c r="B48" s="5">
        <v>40844142024</v>
      </c>
      <c r="C48" s="6" t="s">
        <v>86</v>
      </c>
      <c r="D48" s="6" t="s">
        <v>125</v>
      </c>
      <c r="E48" s="7"/>
      <c r="F48" s="8">
        <v>36489.96</v>
      </c>
      <c r="G48" s="7">
        <f t="shared" si="1"/>
        <v>12741852.818999983</v>
      </c>
    </row>
    <row r="49" spans="1:7" x14ac:dyDescent="0.3">
      <c r="A49" s="4">
        <v>45944</v>
      </c>
      <c r="B49" s="5">
        <v>40870861431</v>
      </c>
      <c r="C49" s="6" t="s">
        <v>79</v>
      </c>
      <c r="D49" s="6" t="s">
        <v>57</v>
      </c>
      <c r="E49" s="7"/>
      <c r="F49" s="8">
        <v>259819.53</v>
      </c>
      <c r="G49" s="7">
        <f t="shared" si="1"/>
        <v>12482033.288999984</v>
      </c>
    </row>
    <row r="50" spans="1:7" x14ac:dyDescent="0.3">
      <c r="A50" s="4">
        <v>45944</v>
      </c>
      <c r="B50" s="5">
        <v>40869897501</v>
      </c>
      <c r="C50" s="6" t="s">
        <v>60</v>
      </c>
      <c r="D50" s="6" t="s">
        <v>61</v>
      </c>
      <c r="E50" s="7"/>
      <c r="F50" s="8">
        <v>40386.53</v>
      </c>
      <c r="G50" s="7">
        <f t="shared" si="1"/>
        <v>12441646.758999985</v>
      </c>
    </row>
    <row r="51" spans="1:7" x14ac:dyDescent="0.3">
      <c r="A51" s="4">
        <v>45944</v>
      </c>
      <c r="B51" s="5">
        <v>40871372384</v>
      </c>
      <c r="C51" s="6" t="s">
        <v>91</v>
      </c>
      <c r="D51" s="6" t="s">
        <v>126</v>
      </c>
      <c r="E51" s="7"/>
      <c r="F51" s="8">
        <v>500551.69</v>
      </c>
      <c r="G51" s="7">
        <f t="shared" si="1"/>
        <v>11941095.068999985</v>
      </c>
    </row>
    <row r="52" spans="1:7" x14ac:dyDescent="0.3">
      <c r="A52" s="4">
        <v>45944</v>
      </c>
      <c r="B52" s="5">
        <v>40869897244</v>
      </c>
      <c r="C52" s="6" t="s">
        <v>60</v>
      </c>
      <c r="D52" s="6" t="s">
        <v>61</v>
      </c>
      <c r="E52" s="7"/>
      <c r="F52" s="8">
        <v>18033.39</v>
      </c>
      <c r="G52" s="7">
        <f t="shared" si="1"/>
        <v>11923061.678999985</v>
      </c>
    </row>
    <row r="53" spans="1:7" x14ac:dyDescent="0.3">
      <c r="A53" s="4">
        <v>45944</v>
      </c>
      <c r="B53" s="5">
        <v>40872979558</v>
      </c>
      <c r="C53" s="6" t="s">
        <v>85</v>
      </c>
      <c r="D53" s="6" t="s">
        <v>57</v>
      </c>
      <c r="E53" s="7"/>
      <c r="F53" s="8">
        <v>54544.32</v>
      </c>
      <c r="G53" s="7">
        <f t="shared" si="1"/>
        <v>11868517.358999984</v>
      </c>
    </row>
    <row r="54" spans="1:7" x14ac:dyDescent="0.3">
      <c r="A54" s="4">
        <v>45944</v>
      </c>
      <c r="B54" s="5">
        <v>40870870256</v>
      </c>
      <c r="C54" s="6" t="s">
        <v>106</v>
      </c>
      <c r="D54" s="6" t="s">
        <v>127</v>
      </c>
      <c r="E54" s="7"/>
      <c r="F54" s="8">
        <v>49400</v>
      </c>
      <c r="G54" s="7">
        <f t="shared" si="1"/>
        <v>11819117.358999984</v>
      </c>
    </row>
    <row r="55" spans="1:7" x14ac:dyDescent="0.3">
      <c r="A55" s="4">
        <v>45944</v>
      </c>
      <c r="B55" s="5">
        <v>40870938947</v>
      </c>
      <c r="C55" s="6" t="s">
        <v>128</v>
      </c>
      <c r="D55" s="6" t="s">
        <v>129</v>
      </c>
      <c r="E55" s="7"/>
      <c r="F55" s="8">
        <v>76840</v>
      </c>
      <c r="G55" s="7">
        <f t="shared" si="1"/>
        <v>11742277.358999984</v>
      </c>
    </row>
    <row r="56" spans="1:7" x14ac:dyDescent="0.3">
      <c r="A56" s="4">
        <v>45944</v>
      </c>
      <c r="B56" s="5">
        <v>40870861171</v>
      </c>
      <c r="C56" s="6" t="s">
        <v>60</v>
      </c>
      <c r="D56" s="6" t="s">
        <v>61</v>
      </c>
      <c r="E56" s="7"/>
      <c r="F56" s="8">
        <v>39678.639999999999</v>
      </c>
      <c r="G56" s="7">
        <f t="shared" si="1"/>
        <v>11702598.718999984</v>
      </c>
    </row>
    <row r="57" spans="1:7" x14ac:dyDescent="0.3">
      <c r="A57" s="4">
        <v>45944</v>
      </c>
      <c r="B57" s="5">
        <v>40869897000</v>
      </c>
      <c r="C57" s="6" t="s">
        <v>60</v>
      </c>
      <c r="D57" s="6" t="s">
        <v>61</v>
      </c>
      <c r="E57" s="7"/>
      <c r="F57" s="8">
        <v>67393.05</v>
      </c>
      <c r="G57" s="7">
        <f t="shared" si="1"/>
        <v>11635205.668999983</v>
      </c>
    </row>
    <row r="58" spans="1:7" x14ac:dyDescent="0.3">
      <c r="A58" s="4">
        <v>45944</v>
      </c>
      <c r="B58" s="5">
        <v>40870870664</v>
      </c>
      <c r="C58" s="6" t="s">
        <v>60</v>
      </c>
      <c r="D58" s="6" t="s">
        <v>61</v>
      </c>
      <c r="E58" s="7"/>
      <c r="F58" s="7">
        <v>23395.85</v>
      </c>
      <c r="G58" s="7">
        <f t="shared" si="1"/>
        <v>11611809.818999983</v>
      </c>
    </row>
    <row r="59" spans="1:7" x14ac:dyDescent="0.3">
      <c r="A59" s="4">
        <v>45944</v>
      </c>
      <c r="B59" s="5" t="s">
        <v>130</v>
      </c>
      <c r="C59" s="6" t="s">
        <v>80</v>
      </c>
      <c r="D59" s="6" t="s">
        <v>63</v>
      </c>
      <c r="E59" s="7"/>
      <c r="F59" s="7">
        <v>5354.98</v>
      </c>
      <c r="G59" s="7">
        <f t="shared" si="1"/>
        <v>11606454.838999983</v>
      </c>
    </row>
    <row r="60" spans="1:7" x14ac:dyDescent="0.3">
      <c r="A60" s="4">
        <v>45944</v>
      </c>
      <c r="B60" s="5">
        <v>40872986800</v>
      </c>
      <c r="C60" s="6" t="s">
        <v>91</v>
      </c>
      <c r="D60" s="6" t="s">
        <v>131</v>
      </c>
      <c r="E60" s="7"/>
      <c r="F60" s="7">
        <v>215106.99</v>
      </c>
      <c r="G60" s="7">
        <f t="shared" si="1"/>
        <v>11391347.848999983</v>
      </c>
    </row>
    <row r="61" spans="1:7" x14ac:dyDescent="0.3">
      <c r="A61" s="4">
        <v>45944</v>
      </c>
      <c r="B61" s="5">
        <v>40869897773</v>
      </c>
      <c r="C61" s="6" t="s">
        <v>60</v>
      </c>
      <c r="D61" s="6" t="s">
        <v>61</v>
      </c>
      <c r="E61" s="7"/>
      <c r="F61" s="7">
        <v>21297.55</v>
      </c>
      <c r="G61" s="7">
        <f t="shared" si="1"/>
        <v>11370050.298999982</v>
      </c>
    </row>
    <row r="62" spans="1:7" x14ac:dyDescent="0.3">
      <c r="A62" s="4">
        <v>45946</v>
      </c>
      <c r="B62" s="5">
        <v>40890464549</v>
      </c>
      <c r="C62" s="6" t="s">
        <v>87</v>
      </c>
      <c r="D62" s="6" t="s">
        <v>124</v>
      </c>
      <c r="E62" s="7"/>
      <c r="F62" s="7">
        <v>291066.44</v>
      </c>
      <c r="G62" s="7">
        <f t="shared" si="1"/>
        <v>11078983.858999982</v>
      </c>
    </row>
    <row r="63" spans="1:7" x14ac:dyDescent="0.3">
      <c r="A63" s="4">
        <v>45946</v>
      </c>
      <c r="B63" s="5">
        <v>40887381838</v>
      </c>
      <c r="C63" s="6" t="s">
        <v>132</v>
      </c>
      <c r="D63" s="6" t="s">
        <v>124</v>
      </c>
      <c r="E63" s="7"/>
      <c r="F63" s="7">
        <v>357618</v>
      </c>
      <c r="G63" s="7">
        <f t="shared" si="1"/>
        <v>10721365.858999982</v>
      </c>
    </row>
    <row r="64" spans="1:7" x14ac:dyDescent="0.3">
      <c r="A64" s="4">
        <v>45946</v>
      </c>
      <c r="B64" s="5">
        <v>40887382386</v>
      </c>
      <c r="C64" s="6" t="s">
        <v>54</v>
      </c>
      <c r="D64" s="6" t="s">
        <v>133</v>
      </c>
      <c r="E64" s="7"/>
      <c r="F64" s="7">
        <v>22600</v>
      </c>
      <c r="G64" s="7">
        <f t="shared" si="1"/>
        <v>10698765.858999982</v>
      </c>
    </row>
    <row r="65" spans="1:8" x14ac:dyDescent="0.3">
      <c r="A65" s="4">
        <v>45947</v>
      </c>
      <c r="B65" s="5">
        <v>40895888736</v>
      </c>
      <c r="C65" s="6" t="s">
        <v>105</v>
      </c>
      <c r="D65" s="6" t="s">
        <v>108</v>
      </c>
      <c r="E65" s="7"/>
      <c r="F65" s="7">
        <v>1282980.93</v>
      </c>
      <c r="G65" s="7">
        <f t="shared" si="1"/>
        <v>9415784.9289999828</v>
      </c>
    </row>
    <row r="66" spans="1:8" x14ac:dyDescent="0.3">
      <c r="A66" s="4">
        <v>45947</v>
      </c>
      <c r="B66" s="5">
        <v>40895889103</v>
      </c>
      <c r="C66" s="6" t="s">
        <v>65</v>
      </c>
      <c r="D66" s="6" t="s">
        <v>134</v>
      </c>
      <c r="E66" s="7"/>
      <c r="F66" s="7">
        <v>55542.37</v>
      </c>
      <c r="G66" s="7">
        <f t="shared" si="1"/>
        <v>9360242.5589999836</v>
      </c>
    </row>
    <row r="67" spans="1:8" x14ac:dyDescent="0.3">
      <c r="A67" s="4">
        <v>45947</v>
      </c>
      <c r="B67" s="5">
        <v>40895888457</v>
      </c>
      <c r="C67" s="6" t="s">
        <v>78</v>
      </c>
      <c r="D67" s="6" t="s">
        <v>83</v>
      </c>
      <c r="E67" s="7"/>
      <c r="F67" s="7">
        <v>49317.84</v>
      </c>
      <c r="G67" s="7">
        <f t="shared" si="1"/>
        <v>9310924.7189999837</v>
      </c>
      <c r="H67" s="9"/>
    </row>
    <row r="68" spans="1:8" x14ac:dyDescent="0.3">
      <c r="A68" s="4">
        <v>45947</v>
      </c>
      <c r="B68" s="5">
        <v>40895916841</v>
      </c>
      <c r="C68" s="6" t="s">
        <v>55</v>
      </c>
      <c r="D68" s="6" t="s">
        <v>56</v>
      </c>
      <c r="E68" s="7"/>
      <c r="F68" s="10">
        <v>239536.25</v>
      </c>
      <c r="G68" s="7">
        <f t="shared" si="1"/>
        <v>9071388.4689999837</v>
      </c>
    </row>
    <row r="69" spans="1:8" x14ac:dyDescent="0.3">
      <c r="A69" s="4">
        <v>45950</v>
      </c>
      <c r="B69" s="5">
        <v>40917606390</v>
      </c>
      <c r="C69" s="6" t="s">
        <v>135</v>
      </c>
      <c r="D69" s="6" t="s">
        <v>124</v>
      </c>
      <c r="E69" s="7"/>
      <c r="F69" s="10">
        <v>124329</v>
      </c>
      <c r="G69" s="7">
        <f t="shared" si="1"/>
        <v>8947059.4689999837</v>
      </c>
    </row>
    <row r="70" spans="1:8" x14ac:dyDescent="0.3">
      <c r="A70" s="4">
        <v>45950</v>
      </c>
      <c r="B70" s="5">
        <v>40914367528</v>
      </c>
      <c r="C70" s="6" t="s">
        <v>65</v>
      </c>
      <c r="D70" s="6" t="s">
        <v>134</v>
      </c>
      <c r="E70" s="7"/>
      <c r="F70" s="10">
        <v>230304.36</v>
      </c>
      <c r="G70" s="7">
        <f t="shared" si="1"/>
        <v>8716755.1089999843</v>
      </c>
    </row>
    <row r="71" spans="1:8" x14ac:dyDescent="0.3">
      <c r="A71" s="4">
        <v>45951</v>
      </c>
      <c r="B71" s="5">
        <v>40925967940</v>
      </c>
      <c r="C71" s="6" t="s">
        <v>58</v>
      </c>
      <c r="D71" s="6" t="s">
        <v>56</v>
      </c>
      <c r="E71" s="7"/>
      <c r="F71" s="10">
        <v>39216.17</v>
      </c>
      <c r="G71" s="7">
        <f t="shared" si="1"/>
        <v>8677538.9389999844</v>
      </c>
    </row>
    <row r="72" spans="1:8" x14ac:dyDescent="0.3">
      <c r="A72" s="4">
        <v>45951</v>
      </c>
      <c r="B72" s="5">
        <v>40925967356</v>
      </c>
      <c r="C72" s="6" t="s">
        <v>59</v>
      </c>
      <c r="D72" s="6" t="s">
        <v>104</v>
      </c>
      <c r="E72" s="7"/>
      <c r="F72" s="10">
        <v>20340</v>
      </c>
      <c r="G72" s="7">
        <f t="shared" ref="G72:G93" si="2">+G71+E72-F72</f>
        <v>8657198.9389999844</v>
      </c>
    </row>
    <row r="73" spans="1:8" x14ac:dyDescent="0.3">
      <c r="A73" s="4">
        <v>45951</v>
      </c>
      <c r="B73" s="5">
        <v>40925967653</v>
      </c>
      <c r="C73" s="6" t="s">
        <v>59</v>
      </c>
      <c r="D73" s="6" t="s">
        <v>104</v>
      </c>
      <c r="E73" s="7"/>
      <c r="F73" s="10">
        <v>8475</v>
      </c>
      <c r="G73" s="7">
        <f t="shared" si="2"/>
        <v>8648723.9389999844</v>
      </c>
    </row>
    <row r="74" spans="1:8" x14ac:dyDescent="0.3">
      <c r="A74" s="4">
        <v>45951</v>
      </c>
      <c r="B74" s="5">
        <v>40925967086</v>
      </c>
      <c r="C74" s="6" t="s">
        <v>59</v>
      </c>
      <c r="D74" s="6" t="s">
        <v>104</v>
      </c>
      <c r="E74" s="7"/>
      <c r="F74" s="10">
        <v>49437.5</v>
      </c>
      <c r="G74" s="7">
        <f t="shared" si="2"/>
        <v>8599286.4389999844</v>
      </c>
    </row>
    <row r="75" spans="1:8" x14ac:dyDescent="0.3">
      <c r="A75" s="4">
        <v>45951</v>
      </c>
      <c r="B75" s="5">
        <v>40925972742</v>
      </c>
      <c r="C75" s="6" t="s">
        <v>59</v>
      </c>
      <c r="D75" s="6" t="s">
        <v>104</v>
      </c>
      <c r="E75" s="7"/>
      <c r="F75" s="10">
        <v>3729</v>
      </c>
      <c r="G75" s="7">
        <f t="shared" si="2"/>
        <v>8595557.4389999844</v>
      </c>
    </row>
    <row r="76" spans="1:8" x14ac:dyDescent="0.3">
      <c r="A76" s="4">
        <v>45951</v>
      </c>
      <c r="B76" s="5">
        <v>40925968678</v>
      </c>
      <c r="C76" s="6" t="s">
        <v>59</v>
      </c>
      <c r="D76" s="6" t="s">
        <v>104</v>
      </c>
      <c r="E76" s="7"/>
      <c r="F76" s="10">
        <v>59042.5</v>
      </c>
      <c r="G76" s="7">
        <f t="shared" si="2"/>
        <v>8536514.9389999844</v>
      </c>
    </row>
    <row r="77" spans="1:8" x14ac:dyDescent="0.3">
      <c r="A77" s="4">
        <v>45951</v>
      </c>
      <c r="B77" s="5">
        <v>40925968961</v>
      </c>
      <c r="C77" s="6" t="s">
        <v>59</v>
      </c>
      <c r="D77" s="6" t="s">
        <v>104</v>
      </c>
      <c r="E77" s="7"/>
      <c r="F77" s="10">
        <v>10735</v>
      </c>
      <c r="G77" s="7">
        <f t="shared" si="2"/>
        <v>8525779.9389999844</v>
      </c>
    </row>
    <row r="78" spans="1:8" x14ac:dyDescent="0.3">
      <c r="A78" s="4">
        <v>45951</v>
      </c>
      <c r="B78" s="5">
        <v>40925969239</v>
      </c>
      <c r="C78" s="6" t="s">
        <v>59</v>
      </c>
      <c r="D78" s="6" t="s">
        <v>104</v>
      </c>
      <c r="E78" s="7"/>
      <c r="F78" s="10">
        <v>15820</v>
      </c>
      <c r="G78" s="7">
        <f t="shared" si="2"/>
        <v>8509959.9389999844</v>
      </c>
    </row>
    <row r="79" spans="1:8" x14ac:dyDescent="0.3">
      <c r="A79" s="4">
        <v>45951</v>
      </c>
      <c r="B79" s="5">
        <v>40925973090</v>
      </c>
      <c r="C79" s="6" t="s">
        <v>59</v>
      </c>
      <c r="D79" s="6" t="s">
        <v>104</v>
      </c>
      <c r="E79" s="7"/>
      <c r="F79" s="10">
        <v>37290</v>
      </c>
      <c r="G79" s="7">
        <f t="shared" si="2"/>
        <v>8472669.9389999844</v>
      </c>
    </row>
    <row r="80" spans="1:8" x14ac:dyDescent="0.3">
      <c r="A80" s="4">
        <v>45952</v>
      </c>
      <c r="B80" s="5">
        <v>40941890534</v>
      </c>
      <c r="C80" s="6" t="s">
        <v>88</v>
      </c>
      <c r="D80" s="6" t="s">
        <v>136</v>
      </c>
      <c r="E80" s="7"/>
      <c r="F80" s="10">
        <v>55755</v>
      </c>
      <c r="G80" s="7">
        <f t="shared" si="2"/>
        <v>8416914.9389999844</v>
      </c>
    </row>
    <row r="81" spans="1:10" x14ac:dyDescent="0.3">
      <c r="A81" s="4">
        <v>45953</v>
      </c>
      <c r="B81" s="5">
        <v>40947550530</v>
      </c>
      <c r="C81" s="6" t="s">
        <v>59</v>
      </c>
      <c r="D81" s="6" t="s">
        <v>137</v>
      </c>
      <c r="E81" s="7"/>
      <c r="F81" s="10">
        <v>17515</v>
      </c>
      <c r="G81" s="7">
        <f t="shared" si="2"/>
        <v>8399399.9389999844</v>
      </c>
      <c r="J81" s="11"/>
    </row>
    <row r="82" spans="1:10" x14ac:dyDescent="0.3">
      <c r="A82" s="12">
        <v>45954</v>
      </c>
      <c r="B82" s="5">
        <v>40949828258</v>
      </c>
      <c r="C82" s="6" t="s">
        <v>77</v>
      </c>
      <c r="D82" s="6" t="s">
        <v>138</v>
      </c>
      <c r="E82" s="7"/>
      <c r="F82" s="10">
        <v>1155182.31</v>
      </c>
      <c r="G82" s="7">
        <f t="shared" si="2"/>
        <v>7244217.6289999839</v>
      </c>
      <c r="I82" s="13"/>
      <c r="J82" s="14"/>
    </row>
    <row r="83" spans="1:10" x14ac:dyDescent="0.3">
      <c r="A83" s="12">
        <v>45954</v>
      </c>
      <c r="B83" s="5">
        <v>40947550899</v>
      </c>
      <c r="C83" s="6" t="s">
        <v>64</v>
      </c>
      <c r="D83" s="6" t="s">
        <v>139</v>
      </c>
      <c r="E83" s="7"/>
      <c r="F83" s="7">
        <v>123740</v>
      </c>
      <c r="G83" s="7">
        <f t="shared" si="2"/>
        <v>7120477.6289999839</v>
      </c>
      <c r="I83" s="13"/>
      <c r="J83" s="14"/>
    </row>
    <row r="84" spans="1:10" ht="16.5" customHeight="1" x14ac:dyDescent="0.3">
      <c r="A84" s="12">
        <v>45954</v>
      </c>
      <c r="B84" s="5">
        <v>40949002359</v>
      </c>
      <c r="C84" s="6" t="s">
        <v>140</v>
      </c>
      <c r="D84" s="6" t="s">
        <v>134</v>
      </c>
      <c r="E84" s="7"/>
      <c r="F84" s="7">
        <v>419079.42</v>
      </c>
      <c r="G84" s="7">
        <f t="shared" si="2"/>
        <v>6701398.208999984</v>
      </c>
      <c r="I84" s="13"/>
      <c r="J84" s="14"/>
    </row>
    <row r="85" spans="1:10" ht="16.5" customHeight="1" x14ac:dyDescent="0.3">
      <c r="A85" s="12">
        <v>45957</v>
      </c>
      <c r="B85" s="5">
        <v>40967580129</v>
      </c>
      <c r="C85" s="6" t="s">
        <v>88</v>
      </c>
      <c r="D85" s="6" t="s">
        <v>97</v>
      </c>
      <c r="E85" s="7"/>
      <c r="F85" s="7">
        <v>19003.900000000001</v>
      </c>
      <c r="G85" s="7">
        <f t="shared" si="2"/>
        <v>6682394.3089999836</v>
      </c>
      <c r="I85" s="13"/>
      <c r="J85" s="14"/>
    </row>
    <row r="86" spans="1:10" ht="16.5" customHeight="1" x14ac:dyDescent="0.3">
      <c r="A86" s="12">
        <v>45957</v>
      </c>
      <c r="B86" s="5">
        <v>40973021862</v>
      </c>
      <c r="C86" s="6" t="s">
        <v>141</v>
      </c>
      <c r="D86" s="6" t="s">
        <v>142</v>
      </c>
      <c r="E86" s="7"/>
      <c r="F86" s="7">
        <v>30000</v>
      </c>
      <c r="G86" s="7">
        <f t="shared" si="2"/>
        <v>6652394.3089999836</v>
      </c>
      <c r="I86" s="13"/>
      <c r="J86" s="14"/>
    </row>
    <row r="87" spans="1:10" ht="16.5" customHeight="1" x14ac:dyDescent="0.3">
      <c r="A87" s="12">
        <v>45957</v>
      </c>
      <c r="B87" s="5"/>
      <c r="C87" s="6" t="s">
        <v>143</v>
      </c>
      <c r="D87" s="6" t="s">
        <v>112</v>
      </c>
      <c r="E87" s="7"/>
      <c r="F87" s="7">
        <v>228102.1</v>
      </c>
      <c r="G87" s="7">
        <f t="shared" si="2"/>
        <v>6424292.208999984</v>
      </c>
      <c r="I87" s="13"/>
      <c r="J87" s="14"/>
    </row>
    <row r="88" spans="1:10" ht="16.5" customHeight="1" x14ac:dyDescent="0.3">
      <c r="A88" s="12">
        <v>45958</v>
      </c>
      <c r="B88" s="5">
        <v>40976986280</v>
      </c>
      <c r="C88" s="6" t="s">
        <v>144</v>
      </c>
      <c r="D88" s="6" t="s">
        <v>145</v>
      </c>
      <c r="E88" s="7"/>
      <c r="F88" s="7">
        <v>700924.19</v>
      </c>
      <c r="G88" s="7">
        <f t="shared" si="2"/>
        <v>5723368.0189999845</v>
      </c>
      <c r="I88" s="13"/>
      <c r="J88" s="14"/>
    </row>
    <row r="89" spans="1:10" ht="16.5" customHeight="1" x14ac:dyDescent="0.3">
      <c r="A89" s="12"/>
      <c r="B89" s="5"/>
      <c r="C89" s="6" t="s">
        <v>99</v>
      </c>
      <c r="D89" s="6" t="s">
        <v>99</v>
      </c>
      <c r="E89" s="7">
        <v>819300</v>
      </c>
      <c r="F89" s="7"/>
      <c r="G89" s="7">
        <f t="shared" si="2"/>
        <v>6542668.0189999845</v>
      </c>
      <c r="I89" s="13"/>
      <c r="J89" s="14"/>
    </row>
    <row r="90" spans="1:10" ht="16.5" customHeight="1" x14ac:dyDescent="0.3">
      <c r="A90" s="12"/>
      <c r="B90" s="5"/>
      <c r="C90" s="6" t="s">
        <v>146</v>
      </c>
      <c r="D90" s="6"/>
      <c r="E90" s="7">
        <v>10149822.050000001</v>
      </c>
      <c r="F90" s="7"/>
      <c r="G90" s="7">
        <f t="shared" si="2"/>
        <v>16692490.068999985</v>
      </c>
      <c r="I90" s="13"/>
      <c r="J90" s="14"/>
    </row>
    <row r="91" spans="1:10" ht="16.5" customHeight="1" x14ac:dyDescent="0.3">
      <c r="A91" s="12"/>
      <c r="B91" s="5"/>
      <c r="C91" s="6" t="s">
        <v>147</v>
      </c>
      <c r="D91" s="6"/>
      <c r="E91" s="7">
        <v>880403.96</v>
      </c>
      <c r="F91" s="7"/>
      <c r="G91" s="7">
        <f t="shared" si="2"/>
        <v>17572894.028999984</v>
      </c>
      <c r="I91" s="13"/>
      <c r="J91" s="14"/>
    </row>
    <row r="92" spans="1:10" ht="16.5" customHeight="1" x14ac:dyDescent="0.3">
      <c r="A92" s="12"/>
      <c r="B92" s="5"/>
      <c r="C92" s="6"/>
      <c r="D92" s="6"/>
      <c r="E92" s="7"/>
      <c r="F92" s="7">
        <f>7902758.14+5052</f>
        <v>7907810.1399999997</v>
      </c>
      <c r="G92" s="7">
        <f t="shared" si="2"/>
        <v>9665083.8889999837</v>
      </c>
      <c r="I92" s="13"/>
      <c r="J92" s="14"/>
    </row>
    <row r="93" spans="1:10" x14ac:dyDescent="0.3">
      <c r="A93" s="12">
        <v>45688</v>
      </c>
      <c r="B93" s="5"/>
      <c r="C93" s="6" t="s">
        <v>66</v>
      </c>
      <c r="D93" s="6" t="s">
        <v>67</v>
      </c>
      <c r="E93" s="7"/>
      <c r="F93" s="7">
        <v>29620.49</v>
      </c>
      <c r="G93" s="7">
        <f t="shared" si="2"/>
        <v>9635463.3989999834</v>
      </c>
      <c r="H93" s="15"/>
      <c r="I93" s="13"/>
      <c r="J93" s="14"/>
    </row>
    <row r="94" spans="1:10" x14ac:dyDescent="0.3">
      <c r="D94" s="16"/>
      <c r="E94" s="15"/>
      <c r="F94" s="17"/>
      <c r="H94" s="18"/>
    </row>
    <row r="95" spans="1:10" x14ac:dyDescent="0.3">
      <c r="F95" s="19"/>
      <c r="G95" s="15"/>
      <c r="H95" s="15"/>
      <c r="I95" s="15"/>
    </row>
    <row r="96" spans="1:10" x14ac:dyDescent="0.3">
      <c r="C96" s="20" t="s">
        <v>68</v>
      </c>
      <c r="D96" s="21"/>
      <c r="E96" s="21"/>
      <c r="F96" s="21" t="s">
        <v>69</v>
      </c>
      <c r="G96" s="22"/>
      <c r="H96" s="15"/>
      <c r="I96" s="15"/>
    </row>
    <row r="97" spans="3:9" x14ac:dyDescent="0.3">
      <c r="C97" s="21" t="s">
        <v>70</v>
      </c>
      <c r="D97" s="21"/>
      <c r="E97" s="21"/>
      <c r="F97" s="21" t="s">
        <v>71</v>
      </c>
      <c r="G97" s="23"/>
    </row>
    <row r="98" spans="3:9" x14ac:dyDescent="0.3">
      <c r="C98" s="21" t="s">
        <v>72</v>
      </c>
      <c r="D98" s="21"/>
      <c r="E98" s="21"/>
      <c r="F98" s="21" t="s">
        <v>73</v>
      </c>
      <c r="G98" s="23"/>
      <c r="I98" s="15"/>
    </row>
    <row r="101" spans="3:9" x14ac:dyDescent="0.3">
      <c r="C101" s="15"/>
    </row>
  </sheetData>
  <mergeCells count="6">
    <mergeCell ref="A3:G3"/>
    <mergeCell ref="A4:G4"/>
    <mergeCell ref="A5:G5"/>
    <mergeCell ref="A6:G6"/>
    <mergeCell ref="A1:G1"/>
    <mergeCell ref="A2:G2"/>
  </mergeCells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06F4-C1BF-4020-8101-23B94BD26D59}">
  <dimension ref="A1:G21"/>
  <sheetViews>
    <sheetView workbookViewId="0">
      <selection sqref="A1:XFD1048576"/>
    </sheetView>
  </sheetViews>
  <sheetFormatPr baseColWidth="10" defaultRowHeight="14.4" x14ac:dyDescent="0.3"/>
  <cols>
    <col min="2" max="2" width="18.33203125" bestFit="1" customWidth="1"/>
    <col min="3" max="3" width="28.88671875" customWidth="1"/>
    <col min="4" max="4" width="29.6640625" customWidth="1"/>
    <col min="5" max="5" width="14.88671875" customWidth="1"/>
    <col min="6" max="6" width="13.88671875" customWidth="1"/>
    <col min="7" max="7" width="14.33203125" customWidth="1"/>
  </cols>
  <sheetData>
    <row r="1" spans="1:7" ht="18" x14ac:dyDescent="0.35">
      <c r="A1" s="55" t="s">
        <v>0</v>
      </c>
      <c r="B1" s="55"/>
      <c r="C1" s="55"/>
      <c r="D1" s="55"/>
      <c r="E1" s="55"/>
      <c r="F1" s="55"/>
      <c r="G1" s="55"/>
    </row>
    <row r="2" spans="1:7" ht="18" x14ac:dyDescent="0.35">
      <c r="A2" s="55" t="s">
        <v>149</v>
      </c>
      <c r="B2" s="55"/>
      <c r="C2" s="55"/>
      <c r="D2" s="55"/>
      <c r="E2" s="55"/>
      <c r="F2" s="55"/>
      <c r="G2" s="55"/>
    </row>
    <row r="3" spans="1:7" x14ac:dyDescent="0.3">
      <c r="A3" s="56" t="s">
        <v>1</v>
      </c>
      <c r="B3" s="56"/>
      <c r="C3" s="56"/>
      <c r="D3" s="56"/>
      <c r="E3" s="56"/>
      <c r="F3" s="56"/>
      <c r="G3" s="56"/>
    </row>
    <row r="4" spans="1:7" x14ac:dyDescent="0.3">
      <c r="A4" s="56" t="s">
        <v>2</v>
      </c>
      <c r="B4" s="56"/>
      <c r="C4" s="56"/>
      <c r="D4" s="56"/>
      <c r="E4" s="56"/>
      <c r="F4" s="56"/>
      <c r="G4" s="56"/>
    </row>
    <row r="5" spans="1:7" x14ac:dyDescent="0.3">
      <c r="A5" s="56" t="s">
        <v>150</v>
      </c>
      <c r="B5" s="56"/>
      <c r="C5" s="56"/>
      <c r="D5" s="56"/>
      <c r="E5" s="56"/>
      <c r="F5" s="56"/>
      <c r="G5" s="56"/>
    </row>
    <row r="6" spans="1:7" x14ac:dyDescent="0.3">
      <c r="A6" s="56" t="s">
        <v>151</v>
      </c>
      <c r="B6" s="56"/>
      <c r="C6" s="56"/>
      <c r="D6" s="56"/>
      <c r="E6" s="56"/>
      <c r="F6" s="56"/>
      <c r="G6" s="56"/>
    </row>
    <row r="7" spans="1:7" x14ac:dyDescent="0.3">
      <c r="A7" s="23"/>
      <c r="C7" s="24"/>
      <c r="E7" s="25"/>
      <c r="F7" s="26"/>
      <c r="G7" s="25"/>
    </row>
    <row r="8" spans="1:7" ht="15.6" x14ac:dyDescent="0.4">
      <c r="A8" s="1" t="s">
        <v>5</v>
      </c>
      <c r="B8" s="1" t="s">
        <v>6</v>
      </c>
      <c r="C8" s="1" t="s">
        <v>7</v>
      </c>
      <c r="D8" s="1" t="s">
        <v>8</v>
      </c>
      <c r="E8" s="3" t="s">
        <v>9</v>
      </c>
      <c r="F8" s="3" t="s">
        <v>10</v>
      </c>
      <c r="G8" s="3" t="s">
        <v>11</v>
      </c>
    </row>
    <row r="9" spans="1:7" x14ac:dyDescent="0.3">
      <c r="A9" s="27">
        <v>45931</v>
      </c>
      <c r="B9" s="28"/>
      <c r="C9" s="29" t="s">
        <v>152</v>
      </c>
      <c r="D9" s="30"/>
      <c r="E9" s="31"/>
      <c r="F9" s="32"/>
      <c r="G9" s="33">
        <f>+[1]Hoja8!G25</f>
        <v>3399.5499999997551</v>
      </c>
    </row>
    <row r="10" spans="1:7" x14ac:dyDescent="0.3">
      <c r="A10" s="27">
        <v>45944</v>
      </c>
      <c r="B10" s="28" t="s">
        <v>153</v>
      </c>
      <c r="C10" s="29" t="s">
        <v>153</v>
      </c>
      <c r="D10" s="29"/>
      <c r="E10" s="34">
        <v>1969231.09</v>
      </c>
      <c r="F10" s="32"/>
      <c r="G10" s="33">
        <f>+G9+E10-F10</f>
        <v>1972630.64</v>
      </c>
    </row>
    <row r="11" spans="1:7" ht="15" customHeight="1" x14ac:dyDescent="0.3">
      <c r="A11" s="27">
        <v>45946</v>
      </c>
      <c r="B11" s="35">
        <v>40887393214</v>
      </c>
      <c r="C11" s="29" t="s">
        <v>88</v>
      </c>
      <c r="D11" s="29"/>
      <c r="E11" s="34"/>
      <c r="F11" s="32">
        <v>1318387.8999999999</v>
      </c>
      <c r="G11" s="33">
        <f t="shared" ref="G11:G16" si="0">+G10+E11-F11</f>
        <v>654242.74</v>
      </c>
    </row>
    <row r="12" spans="1:7" ht="15" customHeight="1" x14ac:dyDescent="0.3">
      <c r="A12" s="27">
        <v>45946</v>
      </c>
      <c r="B12" s="35">
        <v>40887392785</v>
      </c>
      <c r="C12" s="29" t="s">
        <v>106</v>
      </c>
      <c r="D12" s="29"/>
      <c r="E12" s="34"/>
      <c r="F12" s="32">
        <v>555192.71</v>
      </c>
      <c r="G12" s="33">
        <f t="shared" si="0"/>
        <v>99050.030000000028</v>
      </c>
    </row>
    <row r="13" spans="1:7" x14ac:dyDescent="0.3">
      <c r="A13" s="27">
        <v>45946</v>
      </c>
      <c r="B13" s="35">
        <v>40888362915</v>
      </c>
      <c r="C13" s="29" t="s">
        <v>154</v>
      </c>
      <c r="D13" s="29"/>
      <c r="E13" s="34"/>
      <c r="F13" s="32">
        <v>53295</v>
      </c>
      <c r="G13" s="33">
        <f t="shared" si="0"/>
        <v>45755.030000000028</v>
      </c>
    </row>
    <row r="14" spans="1:7" x14ac:dyDescent="0.3">
      <c r="A14" s="27">
        <v>45946</v>
      </c>
      <c r="B14" s="35">
        <v>40887392267</v>
      </c>
      <c r="C14" s="29" t="s">
        <v>155</v>
      </c>
      <c r="D14" s="29"/>
      <c r="E14" s="34"/>
      <c r="F14" s="32">
        <v>9220.34</v>
      </c>
      <c r="G14" s="33">
        <f t="shared" si="0"/>
        <v>36534.690000000031</v>
      </c>
    </row>
    <row r="15" spans="1:7" x14ac:dyDescent="0.3">
      <c r="A15" s="27">
        <v>45946</v>
      </c>
      <c r="B15" s="36" t="s">
        <v>156</v>
      </c>
      <c r="C15" s="29" t="s">
        <v>157</v>
      </c>
      <c r="D15" s="29"/>
      <c r="E15" s="34"/>
      <c r="F15" s="32">
        <v>32505.33</v>
      </c>
      <c r="G15" s="33">
        <f t="shared" si="0"/>
        <v>4029.3600000000297</v>
      </c>
    </row>
    <row r="16" spans="1:7" x14ac:dyDescent="0.3">
      <c r="A16" s="27"/>
      <c r="B16" s="28" t="s">
        <v>158</v>
      </c>
      <c r="C16" s="29" t="s">
        <v>66</v>
      </c>
      <c r="D16" s="29"/>
      <c r="E16" s="34"/>
      <c r="F16" s="32">
        <v>3159.14</v>
      </c>
      <c r="G16" s="33">
        <f t="shared" si="0"/>
        <v>870.22000000002981</v>
      </c>
    </row>
    <row r="17" spans="2:6" x14ac:dyDescent="0.3">
      <c r="F17" s="37"/>
    </row>
    <row r="18" spans="2:6" x14ac:dyDescent="0.3">
      <c r="F18" s="38"/>
    </row>
    <row r="19" spans="2:6" x14ac:dyDescent="0.3">
      <c r="B19" s="20" t="s">
        <v>68</v>
      </c>
      <c r="C19" s="21"/>
      <c r="D19" s="21"/>
      <c r="E19" s="21" t="s">
        <v>69</v>
      </c>
      <c r="F19" s="23"/>
    </row>
    <row r="20" spans="2:6" x14ac:dyDescent="0.3">
      <c r="B20" s="21" t="s">
        <v>70</v>
      </c>
      <c r="C20" s="21"/>
      <c r="D20" s="21"/>
      <c r="E20" s="21" t="s">
        <v>71</v>
      </c>
      <c r="F20" s="23"/>
    </row>
    <row r="21" spans="2:6" x14ac:dyDescent="0.3">
      <c r="B21" s="21" t="s">
        <v>72</v>
      </c>
      <c r="C21" s="21"/>
      <c r="D21" s="21"/>
      <c r="E21" s="21" t="s">
        <v>73</v>
      </c>
      <c r="F21" s="23"/>
    </row>
  </sheetData>
  <mergeCells count="6">
    <mergeCell ref="A5:G5"/>
    <mergeCell ref="A6:G6"/>
    <mergeCell ref="A1:G1"/>
    <mergeCell ref="A2:G2"/>
    <mergeCell ref="A3:G3"/>
    <mergeCell ref="A4:G4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8E98-E67C-48B1-9FB4-D04B3CADEA38}">
  <dimension ref="A1:H51"/>
  <sheetViews>
    <sheetView workbookViewId="0">
      <selection activeCell="A4" sqref="A4:G4"/>
    </sheetView>
  </sheetViews>
  <sheetFormatPr baseColWidth="10" defaultRowHeight="14.4" x14ac:dyDescent="0.3"/>
  <cols>
    <col min="1" max="1" width="12.109375" customWidth="1"/>
    <col min="2" max="2" width="16.33203125" customWidth="1"/>
    <col min="3" max="3" width="27.88671875" customWidth="1"/>
    <col min="4" max="4" width="44.33203125" customWidth="1"/>
    <col min="5" max="5" width="13.88671875" customWidth="1"/>
    <col min="6" max="6" width="13.44140625" customWidth="1"/>
    <col min="7" max="7" width="13" customWidth="1"/>
  </cols>
  <sheetData>
    <row r="1" spans="1:7" x14ac:dyDescent="0.3">
      <c r="E1" s="39"/>
    </row>
    <row r="2" spans="1:7" x14ac:dyDescent="0.3">
      <c r="E2" s="39"/>
    </row>
    <row r="3" spans="1:7" x14ac:dyDescent="0.3">
      <c r="E3" s="39"/>
    </row>
    <row r="4" spans="1:7" x14ac:dyDescent="0.3">
      <c r="A4" s="56" t="s">
        <v>0</v>
      </c>
      <c r="B4" s="56"/>
      <c r="C4" s="56"/>
      <c r="D4" s="56"/>
      <c r="E4" s="56"/>
      <c r="F4" s="56"/>
      <c r="G4" s="56"/>
    </row>
    <row r="5" spans="1:7" x14ac:dyDescent="0.3">
      <c r="A5" s="56" t="s">
        <v>159</v>
      </c>
      <c r="B5" s="56"/>
      <c r="C5" s="56"/>
      <c r="D5" s="56"/>
      <c r="E5" s="56"/>
      <c r="F5" s="56"/>
      <c r="G5" s="56"/>
    </row>
    <row r="6" spans="1:7" x14ac:dyDescent="0.3">
      <c r="A6" s="56" t="s">
        <v>1</v>
      </c>
      <c r="B6" s="56"/>
      <c r="C6" s="56"/>
      <c r="D6" s="56"/>
      <c r="E6" s="56"/>
      <c r="F6" s="56"/>
      <c r="G6" s="56"/>
    </row>
    <row r="7" spans="1:7" x14ac:dyDescent="0.3">
      <c r="A7" s="56" t="s">
        <v>2</v>
      </c>
      <c r="B7" s="56"/>
      <c r="C7" s="56"/>
      <c r="D7" s="56"/>
      <c r="E7" s="56"/>
      <c r="F7" s="56"/>
      <c r="G7" s="56"/>
    </row>
    <row r="8" spans="1:7" x14ac:dyDescent="0.3">
      <c r="A8" s="56" t="s">
        <v>160</v>
      </c>
      <c r="B8" s="56"/>
      <c r="C8" s="56"/>
      <c r="D8" s="56"/>
      <c r="E8" s="56"/>
      <c r="F8" s="56"/>
      <c r="G8" s="56"/>
    </row>
    <row r="9" spans="1:7" x14ac:dyDescent="0.3">
      <c r="A9" s="56" t="s">
        <v>161</v>
      </c>
      <c r="B9" s="56"/>
      <c r="C9" s="56"/>
      <c r="D9" s="56"/>
      <c r="E9" s="56"/>
      <c r="F9" s="56"/>
      <c r="G9" s="56"/>
    </row>
    <row r="10" spans="1:7" ht="17.399999999999999" x14ac:dyDescent="0.45">
      <c r="A10" s="40" t="s">
        <v>5</v>
      </c>
      <c r="B10" s="41" t="s">
        <v>6</v>
      </c>
      <c r="C10" s="41" t="s">
        <v>7</v>
      </c>
      <c r="D10" s="41" t="s">
        <v>8</v>
      </c>
      <c r="E10" s="42" t="s">
        <v>9</v>
      </c>
      <c r="F10" s="43" t="s">
        <v>10</v>
      </c>
      <c r="G10" s="44" t="s">
        <v>11</v>
      </c>
    </row>
    <row r="11" spans="1:7" x14ac:dyDescent="0.3">
      <c r="A11" s="45">
        <v>45931</v>
      </c>
      <c r="B11" s="46"/>
      <c r="C11" s="47" t="s">
        <v>162</v>
      </c>
      <c r="D11" s="48"/>
      <c r="E11" s="49"/>
      <c r="F11" s="46"/>
      <c r="G11" s="33">
        <v>2009.32</v>
      </c>
    </row>
    <row r="12" spans="1:7" x14ac:dyDescent="0.3">
      <c r="A12" s="45">
        <v>45937</v>
      </c>
      <c r="B12" s="46"/>
      <c r="C12" s="47" t="s">
        <v>153</v>
      </c>
      <c r="D12" s="48" t="s">
        <v>163</v>
      </c>
      <c r="E12" s="50">
        <v>194381.93</v>
      </c>
      <c r="F12" s="51"/>
      <c r="G12" s="33">
        <f>+G11+E12-F12</f>
        <v>196391.25</v>
      </c>
    </row>
    <row r="13" spans="1:7" x14ac:dyDescent="0.3">
      <c r="A13" s="45">
        <v>45950</v>
      </c>
      <c r="B13" s="52" t="s">
        <v>164</v>
      </c>
      <c r="C13" s="47" t="s">
        <v>165</v>
      </c>
      <c r="D13" s="48" t="s">
        <v>166</v>
      </c>
      <c r="E13" s="49"/>
      <c r="F13" s="51">
        <v>12750</v>
      </c>
      <c r="G13" s="33">
        <f t="shared" ref="G13:G44" si="0">+G12+E13-F13</f>
        <v>183641.25</v>
      </c>
    </row>
    <row r="14" spans="1:7" x14ac:dyDescent="0.3">
      <c r="A14" s="45">
        <v>45950</v>
      </c>
      <c r="B14" s="52" t="s">
        <v>167</v>
      </c>
      <c r="C14" s="47" t="s">
        <v>168</v>
      </c>
      <c r="D14" s="48" t="s">
        <v>166</v>
      </c>
      <c r="E14" s="49"/>
      <c r="F14" s="51">
        <v>1050</v>
      </c>
      <c r="G14" s="33">
        <f t="shared" si="0"/>
        <v>182591.25</v>
      </c>
    </row>
    <row r="15" spans="1:7" x14ac:dyDescent="0.3">
      <c r="A15" s="45">
        <v>45950</v>
      </c>
      <c r="B15" s="52" t="s">
        <v>169</v>
      </c>
      <c r="C15" s="47" t="s">
        <v>170</v>
      </c>
      <c r="D15" s="48" t="s">
        <v>166</v>
      </c>
      <c r="E15" s="49"/>
      <c r="F15" s="51">
        <v>2400</v>
      </c>
      <c r="G15" s="33">
        <f t="shared" si="0"/>
        <v>180191.25</v>
      </c>
    </row>
    <row r="16" spans="1:7" x14ac:dyDescent="0.3">
      <c r="A16" s="45">
        <v>45950</v>
      </c>
      <c r="B16" s="52" t="s">
        <v>171</v>
      </c>
      <c r="C16" s="47" t="s">
        <v>172</v>
      </c>
      <c r="D16" s="48" t="s">
        <v>166</v>
      </c>
      <c r="E16" s="49"/>
      <c r="F16" s="51">
        <v>2100</v>
      </c>
      <c r="G16" s="33">
        <f t="shared" si="0"/>
        <v>178091.25</v>
      </c>
    </row>
    <row r="17" spans="1:7" x14ac:dyDescent="0.3">
      <c r="A17" s="45">
        <v>45950</v>
      </c>
      <c r="B17" s="52" t="s">
        <v>173</v>
      </c>
      <c r="C17" s="47" t="s">
        <v>174</v>
      </c>
      <c r="D17" s="48" t="s">
        <v>166</v>
      </c>
      <c r="E17" s="49"/>
      <c r="F17" s="51">
        <v>6600</v>
      </c>
      <c r="G17" s="33">
        <f t="shared" si="0"/>
        <v>171491.25</v>
      </c>
    </row>
    <row r="18" spans="1:7" x14ac:dyDescent="0.3">
      <c r="A18" s="45">
        <v>45950</v>
      </c>
      <c r="B18" s="52" t="s">
        <v>175</v>
      </c>
      <c r="C18" s="47" t="s">
        <v>176</v>
      </c>
      <c r="D18" s="48" t="s">
        <v>166</v>
      </c>
      <c r="E18" s="49"/>
      <c r="F18" s="51">
        <v>3000</v>
      </c>
      <c r="G18" s="33">
        <f t="shared" si="0"/>
        <v>168491.25</v>
      </c>
    </row>
    <row r="19" spans="1:7" x14ac:dyDescent="0.3">
      <c r="A19" s="45">
        <v>45950</v>
      </c>
      <c r="B19" s="52" t="s">
        <v>177</v>
      </c>
      <c r="C19" s="47" t="s">
        <v>178</v>
      </c>
      <c r="D19" s="48" t="s">
        <v>166</v>
      </c>
      <c r="E19" s="49"/>
      <c r="F19" s="51">
        <v>8000</v>
      </c>
      <c r="G19" s="33">
        <f t="shared" si="0"/>
        <v>160491.25</v>
      </c>
    </row>
    <row r="20" spans="1:7" x14ac:dyDescent="0.3">
      <c r="A20" s="45">
        <v>45951</v>
      </c>
      <c r="B20" s="52" t="s">
        <v>179</v>
      </c>
      <c r="C20" s="47" t="s">
        <v>180</v>
      </c>
      <c r="D20" s="48" t="s">
        <v>166</v>
      </c>
      <c r="E20" s="49"/>
      <c r="F20" s="51">
        <v>12000</v>
      </c>
      <c r="G20" s="33">
        <f t="shared" si="0"/>
        <v>148491.25</v>
      </c>
    </row>
    <row r="21" spans="1:7" x14ac:dyDescent="0.3">
      <c r="A21" s="45">
        <v>45950</v>
      </c>
      <c r="B21" s="52" t="s">
        <v>181</v>
      </c>
      <c r="C21" s="47" t="s">
        <v>182</v>
      </c>
      <c r="D21" s="48" t="s">
        <v>166</v>
      </c>
      <c r="E21" s="49"/>
      <c r="F21" s="51">
        <v>6000</v>
      </c>
      <c r="G21" s="33">
        <f t="shared" si="0"/>
        <v>142491.25</v>
      </c>
    </row>
    <row r="22" spans="1:7" x14ac:dyDescent="0.3">
      <c r="A22" s="45">
        <v>45950</v>
      </c>
      <c r="B22" s="52" t="s">
        <v>183</v>
      </c>
      <c r="C22" s="47" t="s">
        <v>184</v>
      </c>
      <c r="D22" s="48" t="s">
        <v>166</v>
      </c>
      <c r="E22" s="49"/>
      <c r="F22" s="51">
        <v>9750</v>
      </c>
      <c r="G22" s="33">
        <f t="shared" si="0"/>
        <v>132741.25</v>
      </c>
    </row>
    <row r="23" spans="1:7" x14ac:dyDescent="0.3">
      <c r="A23" s="45">
        <v>45951</v>
      </c>
      <c r="B23" s="52" t="s">
        <v>185</v>
      </c>
      <c r="C23" s="47" t="s">
        <v>186</v>
      </c>
      <c r="D23" s="48" t="s">
        <v>166</v>
      </c>
      <c r="E23" s="49"/>
      <c r="F23" s="51">
        <v>6750</v>
      </c>
      <c r="G23" s="33">
        <f t="shared" si="0"/>
        <v>125991.25</v>
      </c>
    </row>
    <row r="24" spans="1:7" x14ac:dyDescent="0.3">
      <c r="A24" s="45">
        <v>45950</v>
      </c>
      <c r="B24" s="52" t="s">
        <v>187</v>
      </c>
      <c r="C24" s="47" t="s">
        <v>188</v>
      </c>
      <c r="D24" s="48" t="s">
        <v>166</v>
      </c>
      <c r="E24" s="49"/>
      <c r="F24" s="51">
        <v>8250</v>
      </c>
      <c r="G24" s="33">
        <f t="shared" si="0"/>
        <v>117741.25</v>
      </c>
    </row>
    <row r="25" spans="1:7" x14ac:dyDescent="0.3">
      <c r="A25" s="45">
        <v>45950</v>
      </c>
      <c r="B25" s="52" t="s">
        <v>189</v>
      </c>
      <c r="C25" s="47" t="s">
        <v>190</v>
      </c>
      <c r="D25" s="48" t="s">
        <v>166</v>
      </c>
      <c r="E25" s="49"/>
      <c r="F25" s="51">
        <v>3150</v>
      </c>
      <c r="G25" s="33">
        <f t="shared" si="0"/>
        <v>114591.25</v>
      </c>
    </row>
    <row r="26" spans="1:7" x14ac:dyDescent="0.3">
      <c r="A26" s="45">
        <v>45950</v>
      </c>
      <c r="B26" s="52" t="s">
        <v>191</v>
      </c>
      <c r="C26" s="47" t="s">
        <v>192</v>
      </c>
      <c r="D26" s="48" t="s">
        <v>166</v>
      </c>
      <c r="E26" s="49"/>
      <c r="F26" s="51">
        <v>2700</v>
      </c>
      <c r="G26" s="33">
        <f t="shared" si="0"/>
        <v>111891.25</v>
      </c>
    </row>
    <row r="27" spans="1:7" x14ac:dyDescent="0.3">
      <c r="A27" s="45">
        <v>45950</v>
      </c>
      <c r="B27" s="52" t="s">
        <v>193</v>
      </c>
      <c r="C27" s="47" t="s">
        <v>194</v>
      </c>
      <c r="D27" s="48" t="s">
        <v>166</v>
      </c>
      <c r="E27" s="49"/>
      <c r="F27" s="51">
        <v>10350</v>
      </c>
      <c r="G27" s="33">
        <f t="shared" si="0"/>
        <v>101541.25</v>
      </c>
    </row>
    <row r="28" spans="1:7" x14ac:dyDescent="0.3">
      <c r="A28" s="45">
        <v>45950</v>
      </c>
      <c r="B28" s="52" t="s">
        <v>195</v>
      </c>
      <c r="C28" s="47" t="s">
        <v>196</v>
      </c>
      <c r="D28" s="48" t="s">
        <v>166</v>
      </c>
      <c r="E28" s="49"/>
      <c r="F28" s="51">
        <v>750</v>
      </c>
      <c r="G28" s="33">
        <f t="shared" si="0"/>
        <v>100791.25</v>
      </c>
    </row>
    <row r="29" spans="1:7" x14ac:dyDescent="0.3">
      <c r="A29" s="45">
        <v>45950</v>
      </c>
      <c r="B29" s="52" t="s">
        <v>197</v>
      </c>
      <c r="C29" s="47" t="s">
        <v>198</v>
      </c>
      <c r="D29" s="48" t="s">
        <v>166</v>
      </c>
      <c r="E29" s="49"/>
      <c r="F29" s="51">
        <v>6750</v>
      </c>
      <c r="G29" s="33">
        <f t="shared" si="0"/>
        <v>94041.25</v>
      </c>
    </row>
    <row r="30" spans="1:7" x14ac:dyDescent="0.3">
      <c r="A30" s="45">
        <v>45950</v>
      </c>
      <c r="B30" s="52" t="s">
        <v>199</v>
      </c>
      <c r="C30" s="47" t="s">
        <v>200</v>
      </c>
      <c r="D30" s="48" t="s">
        <v>166</v>
      </c>
      <c r="E30" s="49"/>
      <c r="F30" s="51">
        <v>1200</v>
      </c>
      <c r="G30" s="33">
        <f t="shared" si="0"/>
        <v>92841.25</v>
      </c>
    </row>
    <row r="31" spans="1:7" x14ac:dyDescent="0.3">
      <c r="A31" s="45">
        <v>45950</v>
      </c>
      <c r="B31" s="52" t="s">
        <v>201</v>
      </c>
      <c r="C31" s="47" t="s">
        <v>202</v>
      </c>
      <c r="D31" s="48" t="s">
        <v>166</v>
      </c>
      <c r="E31" s="49"/>
      <c r="F31" s="51">
        <v>12000</v>
      </c>
      <c r="G31" s="33">
        <f t="shared" si="0"/>
        <v>80841.25</v>
      </c>
    </row>
    <row r="32" spans="1:7" x14ac:dyDescent="0.3">
      <c r="A32" s="45">
        <v>45950</v>
      </c>
      <c r="B32" s="52" t="s">
        <v>203</v>
      </c>
      <c r="C32" s="47" t="s">
        <v>204</v>
      </c>
      <c r="D32" s="48" t="s">
        <v>166</v>
      </c>
      <c r="E32" s="49"/>
      <c r="F32" s="51">
        <v>9000</v>
      </c>
      <c r="G32" s="33">
        <f t="shared" si="0"/>
        <v>71841.25</v>
      </c>
    </row>
    <row r="33" spans="1:8" x14ac:dyDescent="0.3">
      <c r="A33" s="45">
        <v>45950</v>
      </c>
      <c r="B33" s="52" t="s">
        <v>205</v>
      </c>
      <c r="C33" s="47" t="s">
        <v>206</v>
      </c>
      <c r="D33" s="48" t="s">
        <v>166</v>
      </c>
      <c r="E33" s="49"/>
      <c r="F33" s="51">
        <v>5250</v>
      </c>
      <c r="G33" s="33">
        <f t="shared" si="0"/>
        <v>66591.25</v>
      </c>
    </row>
    <row r="34" spans="1:8" x14ac:dyDescent="0.3">
      <c r="A34" s="45">
        <v>45950</v>
      </c>
      <c r="B34" s="52" t="s">
        <v>207</v>
      </c>
      <c r="C34" s="47" t="s">
        <v>208</v>
      </c>
      <c r="D34" s="48" t="s">
        <v>166</v>
      </c>
      <c r="E34" s="49"/>
      <c r="F34" s="51">
        <v>3150</v>
      </c>
      <c r="G34" s="33">
        <f t="shared" si="0"/>
        <v>63441.25</v>
      </c>
    </row>
    <row r="35" spans="1:8" x14ac:dyDescent="0.3">
      <c r="A35" s="45">
        <v>45952</v>
      </c>
      <c r="B35" s="52" t="s">
        <v>209</v>
      </c>
      <c r="C35" s="47" t="s">
        <v>210</v>
      </c>
      <c r="D35" s="48" t="s">
        <v>166</v>
      </c>
      <c r="E35" s="49"/>
      <c r="F35" s="51">
        <v>3600</v>
      </c>
      <c r="G35" s="33">
        <f t="shared" si="0"/>
        <v>59841.25</v>
      </c>
    </row>
    <row r="36" spans="1:8" x14ac:dyDescent="0.3">
      <c r="A36" s="45">
        <v>45950</v>
      </c>
      <c r="B36" s="52" t="s">
        <v>211</v>
      </c>
      <c r="C36" s="47" t="s">
        <v>212</v>
      </c>
      <c r="D36" s="48" t="s">
        <v>166</v>
      </c>
      <c r="E36" s="49"/>
      <c r="F36" s="51">
        <v>3150</v>
      </c>
      <c r="G36" s="33">
        <f t="shared" si="0"/>
        <v>56691.25</v>
      </c>
    </row>
    <row r="37" spans="1:8" x14ac:dyDescent="0.3">
      <c r="A37" s="45">
        <v>45950</v>
      </c>
      <c r="B37" s="52" t="s">
        <v>213</v>
      </c>
      <c r="C37" s="47" t="s">
        <v>214</v>
      </c>
      <c r="D37" s="48" t="s">
        <v>166</v>
      </c>
      <c r="E37" s="49"/>
      <c r="F37" s="51">
        <v>900</v>
      </c>
      <c r="G37" s="33">
        <f t="shared" si="0"/>
        <v>55791.25</v>
      </c>
    </row>
    <row r="38" spans="1:8" x14ac:dyDescent="0.3">
      <c r="A38" s="45">
        <v>45950</v>
      </c>
      <c r="B38" s="52" t="s">
        <v>215</v>
      </c>
      <c r="C38" s="47" t="s">
        <v>216</v>
      </c>
      <c r="D38" s="48" t="s">
        <v>166</v>
      </c>
      <c r="E38" s="49"/>
      <c r="F38" s="51">
        <v>8250</v>
      </c>
      <c r="G38" s="33">
        <f t="shared" si="0"/>
        <v>47541.25</v>
      </c>
    </row>
    <row r="39" spans="1:8" x14ac:dyDescent="0.3">
      <c r="A39" s="45">
        <v>45952</v>
      </c>
      <c r="B39" s="52" t="s">
        <v>217</v>
      </c>
      <c r="C39" s="47" t="s">
        <v>218</v>
      </c>
      <c r="D39" s="48" t="s">
        <v>166</v>
      </c>
      <c r="E39" s="49"/>
      <c r="F39" s="51">
        <v>1050</v>
      </c>
      <c r="G39" s="33">
        <f t="shared" si="0"/>
        <v>46491.25</v>
      </c>
    </row>
    <row r="40" spans="1:8" x14ac:dyDescent="0.3">
      <c r="A40" s="45">
        <v>45950</v>
      </c>
      <c r="B40" s="52" t="s">
        <v>219</v>
      </c>
      <c r="C40" s="47" t="s">
        <v>220</v>
      </c>
      <c r="D40" s="48" t="s">
        <v>166</v>
      </c>
      <c r="E40" s="49"/>
      <c r="F40" s="51">
        <v>4800</v>
      </c>
      <c r="G40" s="33">
        <f t="shared" si="0"/>
        <v>41691.25</v>
      </c>
    </row>
    <row r="41" spans="1:8" x14ac:dyDescent="0.3">
      <c r="A41" s="45">
        <v>45950</v>
      </c>
      <c r="B41" s="52">
        <v>130253562</v>
      </c>
      <c r="C41" s="47" t="s">
        <v>221</v>
      </c>
      <c r="D41" s="48" t="s">
        <v>166</v>
      </c>
      <c r="E41" s="49"/>
      <c r="F41" s="51">
        <v>34440.42</v>
      </c>
      <c r="G41" s="33">
        <f t="shared" si="0"/>
        <v>7250.8300000000017</v>
      </c>
    </row>
    <row r="42" spans="1:8" x14ac:dyDescent="0.3">
      <c r="A42" s="45">
        <v>45950</v>
      </c>
      <c r="B42" s="52">
        <v>101070587</v>
      </c>
      <c r="C42" s="47" t="s">
        <v>222</v>
      </c>
      <c r="D42" s="48" t="s">
        <v>166</v>
      </c>
      <c r="E42" s="49"/>
      <c r="F42" s="51">
        <v>2607.8000000000002</v>
      </c>
      <c r="G42" s="33">
        <f t="shared" si="0"/>
        <v>4643.0300000000016</v>
      </c>
    </row>
    <row r="43" spans="1:8" x14ac:dyDescent="0.3">
      <c r="A43" s="45">
        <v>45954</v>
      </c>
      <c r="B43" s="52"/>
      <c r="C43" s="47" t="s">
        <v>77</v>
      </c>
      <c r="D43" s="48" t="s">
        <v>166</v>
      </c>
      <c r="E43" s="49"/>
      <c r="F43" s="51">
        <v>2049.58</v>
      </c>
      <c r="G43" s="33">
        <f t="shared" si="0"/>
        <v>2593.4500000000016</v>
      </c>
    </row>
    <row r="44" spans="1:8" x14ac:dyDescent="0.3">
      <c r="A44" s="45">
        <v>45961</v>
      </c>
      <c r="B44" s="46"/>
      <c r="C44" s="47" t="s">
        <v>66</v>
      </c>
      <c r="D44" s="48" t="s">
        <v>223</v>
      </c>
      <c r="E44" s="49"/>
      <c r="F44" s="51">
        <v>542.69000000000005</v>
      </c>
      <c r="G44" s="33">
        <f t="shared" si="0"/>
        <v>2050.7600000000016</v>
      </c>
    </row>
    <row r="45" spans="1:8" x14ac:dyDescent="0.3">
      <c r="F45" s="19"/>
      <c r="H45" s="19"/>
    </row>
    <row r="46" spans="1:8" x14ac:dyDescent="0.3">
      <c r="F46" s="19"/>
      <c r="G46" s="19"/>
    </row>
    <row r="47" spans="1:8" x14ac:dyDescent="0.3">
      <c r="F47" s="19"/>
    </row>
    <row r="48" spans="1:8" x14ac:dyDescent="0.3">
      <c r="B48" s="21" t="s">
        <v>68</v>
      </c>
      <c r="C48" s="21"/>
      <c r="D48" s="21"/>
      <c r="E48" s="21" t="s">
        <v>69</v>
      </c>
    </row>
    <row r="49" spans="2:8" x14ac:dyDescent="0.3">
      <c r="B49" s="21" t="s">
        <v>70</v>
      </c>
      <c r="C49" s="21"/>
      <c r="D49" s="21"/>
      <c r="E49" s="21" t="s">
        <v>71</v>
      </c>
      <c r="H49" t="s">
        <v>224</v>
      </c>
    </row>
    <row r="50" spans="2:8" x14ac:dyDescent="0.3">
      <c r="B50" s="21" t="s">
        <v>72</v>
      </c>
      <c r="C50" s="21"/>
      <c r="D50" s="21"/>
      <c r="E50" s="21" t="s">
        <v>73</v>
      </c>
    </row>
    <row r="51" spans="2:8" x14ac:dyDescent="0.3">
      <c r="B51" s="21"/>
      <c r="C51" s="21"/>
      <c r="D51" s="21"/>
      <c r="E51" s="21"/>
      <c r="F51" s="21"/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 OCT. 2025</vt:lpstr>
      <vt:lpstr>CLINICA OCT. 2025</vt:lpstr>
      <vt:lpstr>OPERATICO OCT.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scveloz_@hotmail.com</dc:creator>
  <cp:lastModifiedBy>Soporte Cibao Central</cp:lastModifiedBy>
  <cp:lastPrinted>2025-11-14T12:57:07Z</cp:lastPrinted>
  <dcterms:created xsi:type="dcterms:W3CDTF">2025-02-07T14:22:22Z</dcterms:created>
  <dcterms:modified xsi:type="dcterms:W3CDTF">2025-12-01T01:14:30Z</dcterms:modified>
</cp:coreProperties>
</file>