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"/>
    </mc:Choice>
  </mc:AlternateContent>
  <xr:revisionPtr revIDLastSave="0" documentId="13_ncr:1_{CF843FC0-BAA1-4E57-8B3C-798B9505A985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CUENTA FONDO OPERATIVO" sheetId="30" r:id="rId1"/>
    <sheet name="CTA FONDO CLINICAS &amp; HOSPITALES" sheetId="31" r:id="rId2"/>
    <sheet name="CTA. SEGURIDAD SOCIAL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2" l="1"/>
  <c r="G11" i="32" s="1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G71" i="32" s="1"/>
  <c r="G72" i="32" s="1"/>
  <c r="G73" i="32" s="1"/>
  <c r="G74" i="32" s="1"/>
  <c r="G75" i="32" s="1"/>
  <c r="G76" i="32" s="1"/>
  <c r="G77" i="32" s="1"/>
  <c r="G78" i="32" s="1"/>
  <c r="G79" i="32" s="1"/>
  <c r="G10" i="3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H58" i="30"/>
  <c r="G12" i="30" l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2" i="30" s="1"/>
  <c r="G103" i="30" s="1"/>
  <c r="G104" i="30" s="1"/>
  <c r="G105" i="30" s="1"/>
  <c r="G106" i="30" s="1"/>
  <c r="G107" i="30" s="1"/>
  <c r="G108" i="30" s="1"/>
  <c r="G109" i="30" s="1"/>
  <c r="G110" i="30" s="1"/>
</calcChain>
</file>

<file path=xl/sharedStrings.xml><?xml version="1.0" encoding="utf-8"?>
<sst xmlns="http://schemas.openxmlformats.org/spreadsheetml/2006/main" count="430" uniqueCount="226">
  <si>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</si>
  <si>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</si>
  <si>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</si>
  <si>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</si>
  <si>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</si>
  <si>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</si>
  <si>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</si>
  <si>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</si>
  <si>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</si>
  <si>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</si>
  <si>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</si>
  <si>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</si>
  <si>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</si>
  <si>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</si>
  <si>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</si>
  <si>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</si>
  <si>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</si>
  <si>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</si>
  <si>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</si>
  <si>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</si>
  <si>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</si>
  <si>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</si>
  <si>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</si>
  <si>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Ayadelky Robles Vargas</t>
  </si>
  <si>
    <t>Andreina Del Carmen Gomez</t>
  </si>
  <si>
    <t>Belkys Maria Perez</t>
  </si>
  <si>
    <t>Beata Antonia Suriel</t>
  </si>
  <si>
    <t>Carolin Guzman Martinez</t>
  </si>
  <si>
    <t>Domingo Torres Tapia</t>
  </si>
  <si>
    <t>Dauri Francisco Valdez</t>
  </si>
  <si>
    <t xml:space="preserve">Edwin Belen </t>
  </si>
  <si>
    <t>Esteban Amadis Zalas</t>
  </si>
  <si>
    <t xml:space="preserve">Elisandro Antonio Leon </t>
  </si>
  <si>
    <t>Emmanuel Vasquez</t>
  </si>
  <si>
    <t>Eroelsy Garcia Nuñez</t>
  </si>
  <si>
    <t>Edwin Rafael Taveras</t>
  </si>
  <si>
    <t>Herminio Peña</t>
  </si>
  <si>
    <t>Julio Cesar Joaquin Lopez</t>
  </si>
  <si>
    <t>Lourdes De La Mota</t>
  </si>
  <si>
    <t>Librada Socorro Pimentel</t>
  </si>
  <si>
    <t>Lizardys Jael Rodriguez</t>
  </si>
  <si>
    <t>Martin Nuñez</t>
  </si>
  <si>
    <t>Miguel Raul Vargas</t>
  </si>
  <si>
    <t>Mercedes Ortega Liriano</t>
  </si>
  <si>
    <t>Manuel Ivan Cardenas</t>
  </si>
  <si>
    <t>Manuel De Jesus Duran</t>
  </si>
  <si>
    <t>Madeline Minaya</t>
  </si>
  <si>
    <t>Mayra Galan</t>
  </si>
  <si>
    <t>Nicolas Garcia</t>
  </si>
  <si>
    <t>Nancy Margarita Medrano</t>
  </si>
  <si>
    <t>Pedro Polanco Ramos</t>
  </si>
  <si>
    <t>Patria Adalgisa Jerez</t>
  </si>
  <si>
    <t>Ramny Cruz</t>
  </si>
  <si>
    <t>Rey Rosario</t>
  </si>
  <si>
    <t xml:space="preserve">Richard Caceres </t>
  </si>
  <si>
    <t>Ramon Adelson Matos Velez</t>
  </si>
  <si>
    <t>Ramona Arielina Felix Garcia</t>
  </si>
  <si>
    <t>Raiseli Inmaculada Nuñez</t>
  </si>
  <si>
    <t>Rosaura Mercedes Ozuna</t>
  </si>
  <si>
    <t>Saul Mejia</t>
  </si>
  <si>
    <t>Victor De Leon Cruz</t>
  </si>
  <si>
    <t>Yoel Restituyo Hierro</t>
  </si>
  <si>
    <t>Yisel Maria Nuñez Valerio</t>
  </si>
  <si>
    <t>Yajaira Alexandra Flete</t>
  </si>
  <si>
    <t>viaticos a empleados de la Regional de Salud</t>
  </si>
  <si>
    <t>Elsa Nidia Camacho</t>
  </si>
  <si>
    <t>Francisco Javier Valerio</t>
  </si>
  <si>
    <t>Jose Rojas Hierro</t>
  </si>
  <si>
    <t>Joan Manuel Alejo</t>
  </si>
  <si>
    <t>Marisela Espino Reyes</t>
  </si>
  <si>
    <t>Niurka Eduardo</t>
  </si>
  <si>
    <t>Odil Magalis Reyes</t>
  </si>
  <si>
    <t>Olga Julissa Caceres</t>
  </si>
  <si>
    <t>Rosanna Ayala</t>
  </si>
  <si>
    <t>Raul Hilario Ruiz</t>
  </si>
  <si>
    <t>Sonia Maria Rodriguez</t>
  </si>
  <si>
    <t>Liriano N. Comercial</t>
  </si>
  <si>
    <t xml:space="preserve">Colector de Impuestos </t>
  </si>
  <si>
    <t>Medicamentos</t>
  </si>
  <si>
    <t>Pago Retenciones a Suplidores</t>
  </si>
  <si>
    <t>Benjamin Frias</t>
  </si>
  <si>
    <t>Carlos Manuel Acosta</t>
  </si>
  <si>
    <t>Gleidi Acosta Adames</t>
  </si>
  <si>
    <t>Jose Rojas</t>
  </si>
  <si>
    <t>Jose Leonardo Corcino</t>
  </si>
  <si>
    <t>Kenya Reynoso Mota</t>
  </si>
  <si>
    <t>Yuleiy Lisbeth Brito</t>
  </si>
  <si>
    <t>Stalin Berroa Mosquea</t>
  </si>
  <si>
    <t>Mantenimiento de vehiculos</t>
  </si>
  <si>
    <t xml:space="preserve"> Cargos Bancarios</t>
  </si>
  <si>
    <t>Gastos Bancarios</t>
  </si>
  <si>
    <t>CUENTA: Fondo Clinicas &amp; Hospitales</t>
  </si>
  <si>
    <t xml:space="preserve">       No.050-208013-2</t>
  </si>
  <si>
    <t>Suplimade Comercial</t>
  </si>
  <si>
    <t>Compra de Material de Limpieza</t>
  </si>
  <si>
    <t>Saga Pharma</t>
  </si>
  <si>
    <t xml:space="preserve">Compra de medicamento </t>
  </si>
  <si>
    <t>Idemesa</t>
  </si>
  <si>
    <t>Inversiones Caribe Oriental</t>
  </si>
  <si>
    <t xml:space="preserve">Compra de Pinzas </t>
  </si>
  <si>
    <t>265227200335</t>
  </si>
  <si>
    <t xml:space="preserve"> Retenciones a Suplidores</t>
  </si>
  <si>
    <t xml:space="preserve">Compra de medicamento y Papel de Electrocardiograma </t>
  </si>
  <si>
    <t>Elpiros,SRL</t>
  </si>
  <si>
    <t>Impresos E.A,SRL</t>
  </si>
  <si>
    <t>Por la Impresión de Sellos</t>
  </si>
  <si>
    <t>26769831206</t>
  </si>
  <si>
    <t>Banco de Reserva</t>
  </si>
  <si>
    <t>CUENTA: SEGURIDAD SOCIAL</t>
  </si>
  <si>
    <t xml:space="preserve">       No.0502071168</t>
  </si>
  <si>
    <t>BALANCE ANTERIOR</t>
  </si>
  <si>
    <t>JOSE OSCAR GALAN GARCIA</t>
  </si>
  <si>
    <t xml:space="preserve">PAGO COMPRA DE ALMUERZOS Y REFRIGERIO </t>
  </si>
  <si>
    <t>DEPOSITO</t>
  </si>
  <si>
    <t>FERRETERIA  PIMENTEL VASQUEZ EL PROGRESO,SA</t>
  </si>
  <si>
    <t>PAGO COMPRA DE ARTICULOS DE FERRETERIA</t>
  </si>
  <si>
    <t>FARACH, S.A</t>
  </si>
  <si>
    <t xml:space="preserve">PAGO COMPRA MEDICAMENTOS </t>
  </si>
  <si>
    <t>IDEMESA</t>
  </si>
  <si>
    <t xml:space="preserve">PAGO COMPRA DE MEDICAMENTO </t>
  </si>
  <si>
    <t>LIRIANO N. COMERCIAL S.R.L.</t>
  </si>
  <si>
    <t xml:space="preserve">PAGO COMPRA DE MEDICAMENTOS </t>
  </si>
  <si>
    <t>MAXIMOS SERVICIOS COMPUTARIZADOS SRL</t>
  </si>
  <si>
    <t xml:space="preserve">PAGO COMPRA DE UPS </t>
  </si>
  <si>
    <t>SAGA PHARMA</t>
  </si>
  <si>
    <t>MARIA NIEVES ALVAREZ REVILLA</t>
  </si>
  <si>
    <t xml:space="preserve">PAGO COMPRA DE MATERIAL PARA CARNET </t>
  </si>
  <si>
    <t>SEVEN PHARMA DR, SRL</t>
  </si>
  <si>
    <t xml:space="preserve">PAGO COMPRA DE  MEDICAMENTOS </t>
  </si>
  <si>
    <t>SUPLIMADE COMERCIAL, SRL</t>
  </si>
  <si>
    <t xml:space="preserve">PAGO |MATERIAL GASTABLE DE OFICINA </t>
  </si>
  <si>
    <t>JH ELECTRO ALAMBRE, SRL</t>
  </si>
  <si>
    <t xml:space="preserve">PAGO COMPRA DE CONTRACTOR </t>
  </si>
  <si>
    <t>OFFICE MULTI SERVICES CASTILLO SUAREZ, SRL</t>
  </si>
  <si>
    <t xml:space="preserve">PAGO COMPRA DE TINTA </t>
  </si>
  <si>
    <t>GT CONSULTING, SRL</t>
  </si>
  <si>
    <t xml:space="preserve">PAGO COMPRA DE CABLE DE TECNOLOGIA </t>
  </si>
  <si>
    <t>COMERCIAL FRANU, SRL</t>
  </si>
  <si>
    <t xml:space="preserve">PAGO COMPRA DE GLUCOMETRO,TIRILLAS </t>
  </si>
  <si>
    <t>PINTURAS POPULAR, SA</t>
  </si>
  <si>
    <t xml:space="preserve">PAGO COMPRA DE PINTURA Y MAT. PINTURA </t>
  </si>
  <si>
    <t>WERNER  LORENZO CRUZ CÁCERES</t>
  </si>
  <si>
    <t xml:space="preserve">PAGO  GAS PROPANO </t>
  </si>
  <si>
    <t>THREE A NATIONAL TIRES,SRL</t>
  </si>
  <si>
    <t xml:space="preserve">PAGO MANT.DEDIFERENTES VEHICULOS </t>
  </si>
  <si>
    <t>PREVENCIÓN DE INCENDIOS SANO</t>
  </si>
  <si>
    <t xml:space="preserve">PAGO MANTENIMIENTO DE EXTINTORES </t>
  </si>
  <si>
    <t>B&amp;F MERCANTIL, SRL</t>
  </si>
  <si>
    <t xml:space="preserve">PAGO COMPRA DE CERRADURAS </t>
  </si>
  <si>
    <t>ESTACION DE SERVICIOS ATLAS, SRL</t>
  </si>
  <si>
    <t xml:space="preserve">PAGO COMPRA DE GASOIL Y GASOLINA </t>
  </si>
  <si>
    <t>SUMINISTROS IMPLANTRAS</t>
  </si>
  <si>
    <t>PAGO COMPRA KIT DE CIRUJIA</t>
  </si>
  <si>
    <t>ESTACION  PRIMAVERA</t>
  </si>
  <si>
    <t>PAGO COMPRA DE COMBUSTIBLES</t>
  </si>
  <si>
    <t>COLECTOR DE IMPUESTOS INTERNOS</t>
  </si>
  <si>
    <t xml:space="preserve">PAGO RETENCION DEL 5%  </t>
  </si>
  <si>
    <t>GRUPO EMPRESARIAL FUTURO</t>
  </si>
  <si>
    <t>PAGO POR SERVICIO DE HOPEDAJES</t>
  </si>
  <si>
    <t>IMPRESOS ANDY S.R.L.</t>
  </si>
  <si>
    <t xml:space="preserve">PAGO POR LA IMPRESION DE FORMULARIOS </t>
  </si>
  <si>
    <t>Nomina</t>
  </si>
  <si>
    <t>PAGO NOMINA</t>
  </si>
  <si>
    <t>JESUS DE LA CRUZ ACOSTA</t>
  </si>
  <si>
    <t xml:space="preserve">PAGO ALQUILER LOCAL CPN LAS MARTINEZ, </t>
  </si>
  <si>
    <t>NULO</t>
  </si>
  <si>
    <t>LUIS GOMEZ ESTEVEZ</t>
  </si>
  <si>
    <t>PAGO ALQUILER LOCAL CPN BARRIO LA CRUZ</t>
  </si>
  <si>
    <t>MERCEDES YSABEL DE LA ROSA</t>
  </si>
  <si>
    <t>PAGO ALQUILER LOCAL CPN COLONIA JAPONE</t>
  </si>
  <si>
    <t>ADRIANNE DEL MILAGROS SANCHEZ GARCIA</t>
  </si>
  <si>
    <t>PAGO ALQUILER LOCAL CPN PIEDRA BLANCA</t>
  </si>
  <si>
    <t>MARIA ARSENIA DIAZ ROSARIO</t>
  </si>
  <si>
    <t>PAGO ALQUILER LOCAL CPN PONTON</t>
  </si>
  <si>
    <t>MARIA DE LOS SANTOS HERNANDEZ RAMIREZ</t>
  </si>
  <si>
    <t>PAGO ALQUILER LOCAL DIRECCION III</t>
  </si>
  <si>
    <t>EUGENIO ANTONIO MARIA PEREZ</t>
  </si>
  <si>
    <t>PAGO ALQUILER LOCAL CPN QUITA SUEÑO</t>
  </si>
  <si>
    <t>JUAN RAFAEL REYNOSO REYNOSO</t>
  </si>
  <si>
    <t>PAGO ALQUILER LOCAL DIRECCION DE AREA II</t>
  </si>
  <si>
    <t>ALCENIO DURAN REYES</t>
  </si>
  <si>
    <t>PAGO ALQUILER LOCAL CPN COLONIA ESPAÑ</t>
  </si>
  <si>
    <t>TIRSO RADHAMES LIRANZO</t>
  </si>
  <si>
    <t>PAGO ALQUILER LOCAL CPN PROSPERIDAD</t>
  </si>
  <si>
    <t>LUIS ALBERTO CORONADO ABREU</t>
  </si>
  <si>
    <t>PAGO DE ALQUILER CPN RIO VERDE, LA VEGA</t>
  </si>
  <si>
    <t>JOSE AMADO GARCIA ABREU</t>
  </si>
  <si>
    <t>PAGO ALQUILER LOCAL CPN ARROYO ARRIBA</t>
  </si>
  <si>
    <t>WENDY JOSEFINA MOTA DEL VILLAR</t>
  </si>
  <si>
    <t>PAGO ALQUILER LOCAL CPN EL PINITO,</t>
  </si>
  <si>
    <t>RUBI MARIA MORILLO</t>
  </si>
  <si>
    <t>PAGO ALQUILER LOCAL CPN EL HIGUERO,</t>
  </si>
  <si>
    <t>PATRICIA DE JESUS PEGUERO SUAREZ</t>
  </si>
  <si>
    <t>PAGO DE ALQUILER CPN LOS POMOS</t>
  </si>
  <si>
    <t>ADASEC</t>
  </si>
  <si>
    <t>PAGO ALQUILER LOCAL CPN NIBAJE</t>
  </si>
  <si>
    <t>GENERACION 2000</t>
  </si>
  <si>
    <t>PAGO DE SERVICIOS DE LABORATORIO Y MED.</t>
  </si>
  <si>
    <t>VICENTE CASTILLO DIAZ</t>
  </si>
  <si>
    <t>PAGO ALQUILER LOCAL CPN VILLA LIBERACION</t>
  </si>
  <si>
    <t>DAMASO FRANCISCO DEL ORBE</t>
  </si>
  <si>
    <t>PAGO ALQUILER LOCAL VILLA LA MATA</t>
  </si>
  <si>
    <t>SALVADOR GARCIA DE LOS SANTOS</t>
  </si>
  <si>
    <t>PAGO ALQUILER LOCAL CPN LA SABINA</t>
  </si>
  <si>
    <t>ELISA GRISSEL MELLA</t>
  </si>
  <si>
    <t>PAGO ALQUILER LOCAL CPN SAN JOSE</t>
  </si>
  <si>
    <t>JOAQUIN CESAR MAYI PEÑA</t>
  </si>
  <si>
    <t>PAGO ALQUILER CPN VILLA ROSA, LA VEGA,</t>
  </si>
  <si>
    <t>FECAJUMA</t>
  </si>
  <si>
    <t>PAGO ALQUILER LOCAL CPN CUTUPU, LA VEGA</t>
  </si>
  <si>
    <t>CANDY MARIEL ROSARIO MARTE</t>
  </si>
  <si>
    <t>PAGO DE SERVICIO,MANT. Y ALQUILER SRLGIS</t>
  </si>
  <si>
    <t>Retencion del 10% incentivo</t>
  </si>
  <si>
    <t>RETENCION DEL 10% INCENTIVO</t>
  </si>
  <si>
    <t>PEDRO LUIS GARCIA TAVERAS</t>
  </si>
  <si>
    <t>PAGO PRESTACIONES LABORALES</t>
  </si>
  <si>
    <t>YUNIOR JOSE VARGAS BEATO</t>
  </si>
  <si>
    <t>MERCEDES GUERRA CEPEDA</t>
  </si>
  <si>
    <t>PORFIRIO DE JESUS GUTIERREZ GONZALEZ</t>
  </si>
  <si>
    <t>YSABEL ROSARIO RODRIGUEZ</t>
  </si>
  <si>
    <t>JOSE TIBURCIO DURAN</t>
  </si>
  <si>
    <t>JOSE ALTAGRACIA RUIZ NUÑEZ</t>
  </si>
  <si>
    <t>SUELDO 13</t>
  </si>
  <si>
    <t>reserva para sueldo No. 13</t>
  </si>
  <si>
    <t>CARGOS BANCARISO</t>
  </si>
  <si>
    <t>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</si>
</sst>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mmm\-dd\-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Font="1" applyBorder="1"/>
    <xf numFmtId="0" fontId="4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wrapText="1"/>
    </xf>
    <xf numFmtId="14" fontId="0" fillId="0" borderId="2" xfId="0" applyNumberFormat="1" applyFont="1" applyBorder="1"/>
    <xf numFmtId="0" fontId="0" fillId="0" borderId="1" xfId="0" applyBorder="1"/>
    <xf numFmtId="43" fontId="0" fillId="0" borderId="0" xfId="0" applyNumberFormat="1" applyFont="1" applyBorder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0" fontId="3" fillId="0" borderId="1" xfId="3" applyBorder="1" applyAlignment="1">
      <alignment horizontal="left" wrapText="1"/>
    </xf>
    <xf numFmtId="0" fontId="3" fillId="0" borderId="3" xfId="3" applyBorder="1" applyAlignment="1">
      <alignment vertical="justify" wrapText="1"/>
    </xf>
    <xf numFmtId="164" fontId="0" fillId="0" borderId="1" xfId="1" applyFont="1" applyBorder="1" applyAlignment="1">
      <alignment horizontal="center"/>
    </xf>
    <xf numFmtId="43" fontId="0" fillId="0" borderId="1" xfId="0" applyNumberFormat="1" applyBorder="1"/>
    <xf numFmtId="14" fontId="0" fillId="0" borderId="2" xfId="0" applyNumberFormat="1" applyBorder="1" applyAlignment="1">
      <alignment horizontal="center"/>
    </xf>
    <xf numFmtId="4" fontId="3" fillId="5" borderId="3" xfId="2" applyNumberFormat="1" applyFont="1" applyFill="1" applyBorder="1" applyAlignment="1">
      <alignment horizontal="right" wrapText="1"/>
    </xf>
    <xf numFmtId="0" fontId="3" fillId="0" borderId="3" xfId="3" applyBorder="1" applyAlignment="1">
      <alignment horizontal="left" wrapText="1"/>
    </xf>
    <xf numFmtId="0" fontId="9" fillId="0" borderId="3" xfId="3" applyFont="1" applyBorder="1"/>
    <xf numFmtId="0" fontId="10" fillId="0" borderId="1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49" fontId="3" fillId="0" borderId="1" xfId="3" applyNumberFormat="1" applyBorder="1" applyAlignment="1">
      <alignment horizontal="center"/>
    </xf>
    <xf numFmtId="4" fontId="3" fillId="5" borderId="1" xfId="2" applyNumberFormat="1" applyFont="1" applyFill="1" applyBorder="1" applyAlignment="1">
      <alignment horizontal="right" wrapText="1"/>
    </xf>
    <xf numFmtId="167" fontId="3" fillId="0" borderId="2" xfId="3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1" fillId="0" borderId="0" xfId="1" applyFont="1" applyAlignment="1">
      <alignment horizontal="left"/>
    </xf>
    <xf numFmtId="164" fontId="11" fillId="0" borderId="0" xfId="1" applyFont="1" applyAlignment="1">
      <alignment horizontal="center"/>
    </xf>
    <xf numFmtId="164" fontId="11" fillId="0" borderId="0" xfId="1" applyFont="1"/>
    <xf numFmtId="14" fontId="13" fillId="0" borderId="1" xfId="0" applyNumberFormat="1" applyFont="1" applyBorder="1"/>
    <xf numFmtId="164" fontId="8" fillId="2" borderId="1" xfId="1" applyFont="1" applyFill="1" applyBorder="1" applyAlignment="1">
      <alignment horizontal="left"/>
    </xf>
    <xf numFmtId="4" fontId="14" fillId="4" borderId="1" xfId="0" applyNumberFormat="1" applyFont="1" applyFill="1" applyBorder="1" applyAlignment="1">
      <alignment horizontal="right"/>
    </xf>
    <xf numFmtId="14" fontId="14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 applyAlignment="1">
      <alignment horizontal="left"/>
    </xf>
    <xf numFmtId="164" fontId="6" fillId="4" borderId="1" xfId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0" borderId="1" xfId="0" applyFont="1" applyBorder="1"/>
    <xf numFmtId="4" fontId="14" fillId="0" borderId="1" xfId="0" applyNumberFormat="1" applyFont="1" applyBorder="1" applyAlignment="1">
      <alignment horizontal="right"/>
    </xf>
    <xf numFmtId="4" fontId="14" fillId="4" borderId="0" xfId="0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14" fillId="0" borderId="4" xfId="0" applyFont="1" applyBorder="1"/>
    <xf numFmtId="0" fontId="15" fillId="4" borderId="4" xfId="3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4" fontId="11" fillId="0" borderId="0" xfId="0" applyNumberFormat="1" applyFont="1"/>
    <xf numFmtId="0" fontId="11" fillId="0" borderId="1" xfId="0" applyFont="1" applyBorder="1" applyAlignment="1">
      <alignment horizontal="center"/>
    </xf>
    <xf numFmtId="11" fontId="14" fillId="4" borderId="1" xfId="0" applyNumberFormat="1" applyFont="1" applyFill="1" applyBorder="1" applyAlignment="1">
      <alignment horizontal="center"/>
    </xf>
    <xf numFmtId="0" fontId="12" fillId="0" borderId="0" xfId="0" applyFont="1"/>
    <xf numFmtId="164" fontId="11" fillId="0" borderId="0" xfId="1" applyFont="1" applyBorder="1" applyAlignment="1">
      <alignment horizontal="left"/>
    </xf>
    <xf numFmtId="164" fontId="11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center"/>
    </xf>
    <xf numFmtId="43" fontId="11" fillId="0" borderId="0" xfId="0" applyNumberFormat="1" applyFont="1"/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847725</xdr:colOff>
      <xdr:row>5</xdr:row>
      <xdr:rowOff>171450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23907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457200</xdr:colOff>
      <xdr:row>6</xdr:row>
      <xdr:rowOff>19050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31BC7EBD-AB63-438E-8DB6-39465D7AA15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95250"/>
          <a:ext cx="1028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1146945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B557A1-A17A-4890-861C-CDC1F50FDE1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2699520" cy="755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7"/>
  <sheetViews>
    <sheetView topLeftCell="A97" workbookViewId="0">
      <selection activeCell="E21" sqref="E21"/>
    </sheetView>
  </sheetViews>
  <sheetFormatPr baseColWidth="10" defaultColWidth="19" defaultRowHeight="15" x14ac:dyDescent="0.25"/>
  <cols>
    <col min="1" max="1" width="9.7109375" style="6" customWidth="1"/>
    <col min="2" max="2" width="13.42578125" style="6" customWidth="1"/>
    <col min="3" max="3" width="27.7109375" style="6" customWidth="1"/>
    <col min="4" max="4" width="41.85546875" style="6" customWidth="1"/>
    <col min="5" max="5" width="12.140625" style="6" customWidth="1"/>
    <col min="6" max="6" width="14.42578125" style="6" customWidth="1"/>
    <col min="7" max="7" width="14" style="6" customWidth="1"/>
    <col min="8" max="8" width="19" style="7"/>
    <col min="9" max="16384" width="19" style="6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45" t="s">
        <v>10</v>
      </c>
      <c r="B4" s="45"/>
      <c r="C4" s="45"/>
      <c r="D4" s="45"/>
      <c r="E4" s="45"/>
      <c r="F4" s="45"/>
      <c r="G4" s="45"/>
    </row>
    <row r="5" spans="1:7" x14ac:dyDescent="0.25">
      <c r="A5" s="45" t="s">
        <v>9</v>
      </c>
      <c r="B5" s="45"/>
      <c r="C5" s="45"/>
      <c r="D5" s="45"/>
      <c r="E5" s="45"/>
      <c r="F5" s="45"/>
      <c r="G5" s="45"/>
    </row>
    <row r="6" spans="1:7" x14ac:dyDescent="0.25">
      <c r="A6" s="45" t="s">
        <v>11</v>
      </c>
      <c r="B6" s="45"/>
      <c r="C6" s="45"/>
      <c r="D6" s="45"/>
      <c r="E6" s="45"/>
      <c r="F6" s="45"/>
      <c r="G6" s="45"/>
    </row>
    <row r="7" spans="1:7" x14ac:dyDescent="0.25">
      <c r="A7" s="45" t="s">
        <v>7</v>
      </c>
      <c r="B7" s="45"/>
      <c r="C7" s="45"/>
      <c r="D7" s="45"/>
      <c r="E7" s="45"/>
      <c r="F7" s="45"/>
      <c r="G7" s="45"/>
    </row>
    <row r="8" spans="1:7" x14ac:dyDescent="0.25">
      <c r="A8" s="45" t="s">
        <v>12</v>
      </c>
      <c r="B8" s="45"/>
      <c r="C8" s="45"/>
      <c r="D8" s="45"/>
      <c r="E8" s="45"/>
      <c r="F8" s="45"/>
      <c r="G8" s="45"/>
    </row>
    <row r="9" spans="1:7" x14ac:dyDescent="0.25">
      <c r="A9" s="45" t="s">
        <v>8</v>
      </c>
      <c r="B9" s="45"/>
      <c r="C9" s="45"/>
      <c r="D9" s="45"/>
      <c r="E9" s="45"/>
      <c r="F9" s="45"/>
      <c r="G9" s="45"/>
    </row>
    <row r="10" spans="1:7" ht="18.75" x14ac:dyDescent="0.4">
      <c r="A10" s="8" t="s">
        <v>0</v>
      </c>
      <c r="B10" s="9" t="s">
        <v>5</v>
      </c>
      <c r="C10" s="9" t="s">
        <v>1</v>
      </c>
      <c r="D10" s="9" t="s">
        <v>2</v>
      </c>
      <c r="E10" s="10" t="s">
        <v>3</v>
      </c>
      <c r="F10" s="11" t="s">
        <v>6</v>
      </c>
      <c r="G10" s="12" t="s">
        <v>4</v>
      </c>
    </row>
    <row r="11" spans="1:7" x14ac:dyDescent="0.25">
      <c r="A11" s="4"/>
      <c r="C11" s="14" t="s">
        <v>13</v>
      </c>
      <c r="D11" s="15"/>
      <c r="E11" s="2"/>
      <c r="F11" s="5"/>
      <c r="G11" s="13">
        <v>194272.18000000002</v>
      </c>
    </row>
    <row r="12" spans="1:7" x14ac:dyDescent="0.25">
      <c r="A12" s="16">
        <v>44684</v>
      </c>
      <c r="B12" s="5">
        <v>26512566363</v>
      </c>
      <c r="C12" s="14" t="s">
        <v>21</v>
      </c>
      <c r="D12" s="15" t="s">
        <v>64</v>
      </c>
      <c r="E12" s="2"/>
      <c r="F12" s="13">
        <v>8250</v>
      </c>
      <c r="G12" s="13">
        <f>+G11+E12-F12</f>
        <v>186022.18000000002</v>
      </c>
    </row>
    <row r="13" spans="1:7" x14ac:dyDescent="0.25">
      <c r="A13" s="16">
        <v>44684</v>
      </c>
      <c r="B13" s="5">
        <v>26512567028</v>
      </c>
      <c r="C13" s="14" t="s">
        <v>22</v>
      </c>
      <c r="D13" s="15" t="s">
        <v>64</v>
      </c>
      <c r="E13" s="2"/>
      <c r="F13" s="13">
        <v>5250</v>
      </c>
      <c r="G13" s="13">
        <f t="shared" ref="G13:G76" si="0">+G12+E13-F13</f>
        <v>180772.18000000002</v>
      </c>
    </row>
    <row r="14" spans="1:7" x14ac:dyDescent="0.25">
      <c r="A14" s="16">
        <v>44684</v>
      </c>
      <c r="B14" s="5">
        <v>26512567647</v>
      </c>
      <c r="C14" s="14" t="s">
        <v>25</v>
      </c>
      <c r="D14" s="15" t="s">
        <v>64</v>
      </c>
      <c r="E14" s="2"/>
      <c r="F14" s="13">
        <v>5250</v>
      </c>
      <c r="G14" s="13">
        <f t="shared" si="0"/>
        <v>175522.18000000002</v>
      </c>
    </row>
    <row r="15" spans="1:7" x14ac:dyDescent="0.25">
      <c r="A15" s="16">
        <v>44684</v>
      </c>
      <c r="B15" s="5">
        <v>26515468186</v>
      </c>
      <c r="C15" s="14" t="s">
        <v>26</v>
      </c>
      <c r="D15" s="15" t="s">
        <v>64</v>
      </c>
      <c r="E15" s="2"/>
      <c r="F15" s="13">
        <v>1050</v>
      </c>
      <c r="G15" s="13">
        <f t="shared" si="0"/>
        <v>174472.18000000002</v>
      </c>
    </row>
    <row r="16" spans="1:7" x14ac:dyDescent="0.25">
      <c r="A16" s="16">
        <v>44684</v>
      </c>
      <c r="B16" s="5">
        <v>26512568375</v>
      </c>
      <c r="C16" s="14" t="s">
        <v>27</v>
      </c>
      <c r="D16" s="15" t="s">
        <v>64</v>
      </c>
      <c r="E16" s="2"/>
      <c r="F16" s="13">
        <v>1350</v>
      </c>
      <c r="G16" s="13">
        <f t="shared" si="0"/>
        <v>173122.18000000002</v>
      </c>
    </row>
    <row r="17" spans="1:7" x14ac:dyDescent="0.25">
      <c r="A17" s="16">
        <v>44684</v>
      </c>
      <c r="B17" s="5">
        <v>26512568955</v>
      </c>
      <c r="C17" s="14" t="s">
        <v>28</v>
      </c>
      <c r="D17" s="15" t="s">
        <v>64</v>
      </c>
      <c r="E17" s="2"/>
      <c r="F17" s="13">
        <v>2250</v>
      </c>
      <c r="G17" s="13">
        <f t="shared" si="0"/>
        <v>170872.18000000002</v>
      </c>
    </row>
    <row r="18" spans="1:7" x14ac:dyDescent="0.25">
      <c r="A18" s="16">
        <v>44684</v>
      </c>
      <c r="B18" s="5">
        <v>26512569508</v>
      </c>
      <c r="C18" s="14" t="s">
        <v>29</v>
      </c>
      <c r="D18" s="15" t="s">
        <v>64</v>
      </c>
      <c r="E18" s="2"/>
      <c r="F18" s="13">
        <v>3750</v>
      </c>
      <c r="G18" s="13">
        <f t="shared" si="0"/>
        <v>167122.18000000002</v>
      </c>
    </row>
    <row r="19" spans="1:7" x14ac:dyDescent="0.25">
      <c r="A19" s="16">
        <v>44684</v>
      </c>
      <c r="B19" s="5">
        <v>26512569928</v>
      </c>
      <c r="C19" s="14" t="s">
        <v>31</v>
      </c>
      <c r="D19" s="15" t="s">
        <v>64</v>
      </c>
      <c r="E19" s="2"/>
      <c r="F19" s="13">
        <v>800</v>
      </c>
      <c r="G19" s="13">
        <f t="shared" si="0"/>
        <v>166322.18000000002</v>
      </c>
    </row>
    <row r="20" spans="1:7" x14ac:dyDescent="0.25">
      <c r="A20" s="16">
        <v>44684</v>
      </c>
      <c r="B20" s="5">
        <v>26512570389</v>
      </c>
      <c r="C20" s="14" t="s">
        <v>65</v>
      </c>
      <c r="D20" s="15" t="s">
        <v>64</v>
      </c>
      <c r="E20" s="2"/>
      <c r="F20" s="13">
        <v>2100</v>
      </c>
      <c r="G20" s="13">
        <f t="shared" si="0"/>
        <v>164222.18000000002</v>
      </c>
    </row>
    <row r="21" spans="1:7" x14ac:dyDescent="0.25">
      <c r="A21" s="16">
        <v>44684</v>
      </c>
      <c r="B21" s="5">
        <v>26513151162</v>
      </c>
      <c r="C21" s="14" t="s">
        <v>33</v>
      </c>
      <c r="D21" s="15" t="s">
        <v>64</v>
      </c>
      <c r="E21" s="2"/>
      <c r="F21" s="13">
        <v>1500</v>
      </c>
      <c r="G21" s="13">
        <f t="shared" si="0"/>
        <v>162722.18000000002</v>
      </c>
    </row>
    <row r="22" spans="1:7" x14ac:dyDescent="0.25">
      <c r="A22" s="16">
        <v>44684</v>
      </c>
      <c r="B22" s="5">
        <v>26512609080</v>
      </c>
      <c r="C22" s="14" t="s">
        <v>35</v>
      </c>
      <c r="D22" s="15" t="s">
        <v>64</v>
      </c>
      <c r="E22" s="2"/>
      <c r="F22" s="13">
        <v>900</v>
      </c>
      <c r="G22" s="13">
        <f t="shared" si="0"/>
        <v>161822.18000000002</v>
      </c>
    </row>
    <row r="23" spans="1:7" x14ac:dyDescent="0.25">
      <c r="A23" s="16">
        <v>44684</v>
      </c>
      <c r="B23" s="5">
        <v>26512609700</v>
      </c>
      <c r="C23" s="14" t="s">
        <v>66</v>
      </c>
      <c r="D23" s="15" t="s">
        <v>64</v>
      </c>
      <c r="E23" s="2"/>
      <c r="F23" s="13">
        <v>750</v>
      </c>
      <c r="G23" s="13">
        <f t="shared" si="0"/>
        <v>161072.18000000002</v>
      </c>
    </row>
    <row r="24" spans="1:7" x14ac:dyDescent="0.25">
      <c r="A24" s="16">
        <v>44684</v>
      </c>
      <c r="B24" s="5">
        <v>26512885808</v>
      </c>
      <c r="C24" s="14" t="s">
        <v>36</v>
      </c>
      <c r="D24" s="15" t="s">
        <v>64</v>
      </c>
      <c r="E24" s="2"/>
      <c r="F24" s="13">
        <v>1500</v>
      </c>
      <c r="G24" s="13">
        <f t="shared" si="0"/>
        <v>159572.18000000002</v>
      </c>
    </row>
    <row r="25" spans="1:7" x14ac:dyDescent="0.25">
      <c r="A25" s="16">
        <v>44684</v>
      </c>
      <c r="B25" s="5">
        <v>26512886810</v>
      </c>
      <c r="C25" s="14" t="s">
        <v>67</v>
      </c>
      <c r="D25" s="15" t="s">
        <v>64</v>
      </c>
      <c r="E25" s="2"/>
      <c r="F25" s="13">
        <v>5250</v>
      </c>
      <c r="G25" s="13">
        <f t="shared" si="0"/>
        <v>154322.18000000002</v>
      </c>
    </row>
    <row r="26" spans="1:7" x14ac:dyDescent="0.25">
      <c r="A26" s="16">
        <v>44684</v>
      </c>
      <c r="B26" s="5">
        <v>26512887865</v>
      </c>
      <c r="C26" s="14" t="s">
        <v>68</v>
      </c>
      <c r="D26" s="15" t="s">
        <v>64</v>
      </c>
      <c r="E26" s="2"/>
      <c r="F26" s="13">
        <v>6000</v>
      </c>
      <c r="G26" s="13">
        <f t="shared" si="0"/>
        <v>148322.18000000002</v>
      </c>
    </row>
    <row r="27" spans="1:7" x14ac:dyDescent="0.25">
      <c r="A27" s="16">
        <v>44684</v>
      </c>
      <c r="B27" s="5">
        <v>26514712813</v>
      </c>
      <c r="C27" s="14" t="s">
        <v>38</v>
      </c>
      <c r="D27" s="15" t="s">
        <v>64</v>
      </c>
      <c r="E27" s="2"/>
      <c r="F27" s="13">
        <v>2700</v>
      </c>
      <c r="G27" s="13">
        <f t="shared" si="0"/>
        <v>145622.18000000002</v>
      </c>
    </row>
    <row r="28" spans="1:7" x14ac:dyDescent="0.25">
      <c r="A28" s="16">
        <v>44684</v>
      </c>
      <c r="B28" s="5">
        <v>26513150708</v>
      </c>
      <c r="C28" s="14" t="s">
        <v>39</v>
      </c>
      <c r="D28" s="15" t="s">
        <v>64</v>
      </c>
      <c r="E28" s="2"/>
      <c r="F28" s="13">
        <v>2400</v>
      </c>
      <c r="G28" s="13">
        <f t="shared" si="0"/>
        <v>143222.18000000002</v>
      </c>
    </row>
    <row r="29" spans="1:7" x14ac:dyDescent="0.25">
      <c r="A29" s="16">
        <v>44684</v>
      </c>
      <c r="B29" s="5">
        <v>26513151962</v>
      </c>
      <c r="C29" s="14" t="s">
        <v>40</v>
      </c>
      <c r="D29" s="15" t="s">
        <v>64</v>
      </c>
      <c r="E29" s="2"/>
      <c r="F29" s="13">
        <v>1200</v>
      </c>
      <c r="G29" s="13">
        <f t="shared" si="0"/>
        <v>142022.18000000002</v>
      </c>
    </row>
    <row r="30" spans="1:7" x14ac:dyDescent="0.25">
      <c r="A30" s="16">
        <v>44684</v>
      </c>
      <c r="B30" s="5">
        <v>26513152703</v>
      </c>
      <c r="C30" s="14" t="s">
        <v>41</v>
      </c>
      <c r="D30" s="15" t="s">
        <v>64</v>
      </c>
      <c r="E30" s="2"/>
      <c r="F30" s="13">
        <v>4800</v>
      </c>
      <c r="G30" s="13">
        <f t="shared" si="0"/>
        <v>137222.18000000002</v>
      </c>
    </row>
    <row r="31" spans="1:7" x14ac:dyDescent="0.25">
      <c r="A31" s="16">
        <v>44684</v>
      </c>
      <c r="B31" s="5">
        <v>26513547154</v>
      </c>
      <c r="C31" s="14" t="s">
        <v>42</v>
      </c>
      <c r="D31" s="15" t="s">
        <v>64</v>
      </c>
      <c r="E31" s="2"/>
      <c r="F31" s="13">
        <v>1350</v>
      </c>
      <c r="G31" s="13">
        <f t="shared" si="0"/>
        <v>135872.18000000002</v>
      </c>
    </row>
    <row r="32" spans="1:7" x14ac:dyDescent="0.25">
      <c r="A32" s="16">
        <v>44684</v>
      </c>
      <c r="B32" s="5">
        <v>26513547766</v>
      </c>
      <c r="C32" s="14" t="s">
        <v>44</v>
      </c>
      <c r="D32" s="15" t="s">
        <v>64</v>
      </c>
      <c r="E32" s="2"/>
      <c r="F32" s="13">
        <v>1800</v>
      </c>
      <c r="G32" s="13">
        <f t="shared" si="0"/>
        <v>134072.18000000002</v>
      </c>
    </row>
    <row r="33" spans="1:8" x14ac:dyDescent="0.25">
      <c r="A33" s="16">
        <v>44684</v>
      </c>
      <c r="B33" s="5">
        <v>26513548632</v>
      </c>
      <c r="C33" s="14" t="s">
        <v>45</v>
      </c>
      <c r="D33" s="15" t="s">
        <v>64</v>
      </c>
      <c r="E33" s="2"/>
      <c r="F33" s="13">
        <v>1500</v>
      </c>
      <c r="G33" s="13">
        <f t="shared" si="0"/>
        <v>132572.18000000002</v>
      </c>
    </row>
    <row r="34" spans="1:8" x14ac:dyDescent="0.25">
      <c r="A34" s="16">
        <v>44684</v>
      </c>
      <c r="B34" s="5">
        <v>26513549169</v>
      </c>
      <c r="C34" s="14" t="s">
        <v>18</v>
      </c>
      <c r="D34" s="15" t="s">
        <v>64</v>
      </c>
      <c r="E34" s="2"/>
      <c r="F34" s="13">
        <v>3000</v>
      </c>
      <c r="G34" s="13">
        <f t="shared" si="0"/>
        <v>129572.18000000002</v>
      </c>
    </row>
    <row r="35" spans="1:8" x14ac:dyDescent="0.25">
      <c r="A35" s="16">
        <v>44684</v>
      </c>
      <c r="B35" s="5">
        <v>26513779867</v>
      </c>
      <c r="C35" s="14" t="s">
        <v>46</v>
      </c>
      <c r="D35" s="15" t="s">
        <v>64</v>
      </c>
      <c r="E35" s="2"/>
      <c r="F35" s="13">
        <v>3600</v>
      </c>
      <c r="G35" s="13">
        <f t="shared" si="0"/>
        <v>125972.18000000002</v>
      </c>
    </row>
    <row r="36" spans="1:8" x14ac:dyDescent="0.25">
      <c r="A36" s="16">
        <v>44684</v>
      </c>
      <c r="B36" s="5">
        <v>26513780398</v>
      </c>
      <c r="C36" s="14" t="s">
        <v>47</v>
      </c>
      <c r="D36" s="15" t="s">
        <v>64</v>
      </c>
      <c r="E36" s="2"/>
      <c r="F36" s="13">
        <v>1050</v>
      </c>
      <c r="G36" s="13">
        <f t="shared" si="0"/>
        <v>124922.18000000002</v>
      </c>
    </row>
    <row r="37" spans="1:8" x14ac:dyDescent="0.25">
      <c r="A37" s="16">
        <v>44684</v>
      </c>
      <c r="B37" s="5">
        <v>26514782115</v>
      </c>
      <c r="C37" s="14" t="s">
        <v>69</v>
      </c>
      <c r="D37" s="15" t="s">
        <v>64</v>
      </c>
      <c r="E37" s="2"/>
      <c r="F37" s="13">
        <v>1200</v>
      </c>
      <c r="G37" s="13">
        <f t="shared" si="0"/>
        <v>123722.18000000002</v>
      </c>
    </row>
    <row r="38" spans="1:8" x14ac:dyDescent="0.25">
      <c r="A38" s="16">
        <v>44684</v>
      </c>
      <c r="B38" s="5">
        <v>26513781261</v>
      </c>
      <c r="C38" s="5" t="s">
        <v>48</v>
      </c>
      <c r="D38" s="5" t="s">
        <v>64</v>
      </c>
      <c r="E38" s="5"/>
      <c r="F38" s="13">
        <v>900</v>
      </c>
      <c r="G38" s="13">
        <f t="shared" si="0"/>
        <v>122822.18000000002</v>
      </c>
      <c r="H38" s="6"/>
    </row>
    <row r="39" spans="1:8" x14ac:dyDescent="0.25">
      <c r="A39" s="16">
        <v>44684</v>
      </c>
      <c r="B39" s="5">
        <v>26514811224</v>
      </c>
      <c r="C39" s="5" t="s">
        <v>70</v>
      </c>
      <c r="D39" s="5" t="s">
        <v>64</v>
      </c>
      <c r="E39" s="5"/>
      <c r="F39" s="13">
        <v>2400</v>
      </c>
      <c r="G39" s="13">
        <f t="shared" si="0"/>
        <v>120422.18000000002</v>
      </c>
      <c r="H39" s="6"/>
    </row>
    <row r="40" spans="1:8" x14ac:dyDescent="0.25">
      <c r="A40" s="16">
        <v>44684</v>
      </c>
      <c r="B40" s="5">
        <v>26513895674</v>
      </c>
      <c r="C40" s="5" t="s">
        <v>71</v>
      </c>
      <c r="D40" s="5" t="s">
        <v>64</v>
      </c>
      <c r="E40" s="5"/>
      <c r="F40" s="13">
        <v>900</v>
      </c>
      <c r="G40" s="13">
        <f t="shared" si="0"/>
        <v>119522.18000000002</v>
      </c>
      <c r="H40" s="6"/>
    </row>
    <row r="41" spans="1:8" x14ac:dyDescent="0.25">
      <c r="A41" s="16">
        <v>44684</v>
      </c>
      <c r="B41" s="5">
        <v>26513895034</v>
      </c>
      <c r="C41" s="5" t="s">
        <v>72</v>
      </c>
      <c r="D41" s="5" t="s">
        <v>64</v>
      </c>
      <c r="E41" s="5"/>
      <c r="F41" s="13">
        <v>900</v>
      </c>
      <c r="G41" s="13">
        <f t="shared" si="0"/>
        <v>118622.18000000002</v>
      </c>
    </row>
    <row r="42" spans="1:8" x14ac:dyDescent="0.25">
      <c r="A42" s="16">
        <v>44684</v>
      </c>
      <c r="B42" s="5">
        <v>26513896280</v>
      </c>
      <c r="C42" s="5" t="s">
        <v>50</v>
      </c>
      <c r="D42" s="5" t="s">
        <v>64</v>
      </c>
      <c r="E42" s="5"/>
      <c r="F42" s="13">
        <v>6000</v>
      </c>
      <c r="G42" s="13">
        <f t="shared" si="0"/>
        <v>112622.18000000002</v>
      </c>
    </row>
    <row r="43" spans="1:8" x14ac:dyDescent="0.25">
      <c r="A43" s="16">
        <v>44684</v>
      </c>
      <c r="B43" s="5">
        <v>26514045725</v>
      </c>
      <c r="C43" s="17" t="s">
        <v>51</v>
      </c>
      <c r="D43" s="5" t="s">
        <v>64</v>
      </c>
      <c r="E43" s="5"/>
      <c r="F43" s="13">
        <v>1050</v>
      </c>
      <c r="G43" s="13">
        <f t="shared" si="0"/>
        <v>111572.18000000002</v>
      </c>
    </row>
    <row r="44" spans="1:8" x14ac:dyDescent="0.25">
      <c r="A44" s="16">
        <v>44684</v>
      </c>
      <c r="B44" s="5">
        <v>26514046334</v>
      </c>
      <c r="C44" s="17" t="s">
        <v>52</v>
      </c>
      <c r="D44" s="5" t="s">
        <v>64</v>
      </c>
      <c r="E44" s="5"/>
      <c r="F44" s="13">
        <v>2400</v>
      </c>
      <c r="G44" s="13">
        <f t="shared" si="0"/>
        <v>109172.18000000002</v>
      </c>
    </row>
    <row r="45" spans="1:8" x14ac:dyDescent="0.25">
      <c r="A45" s="16">
        <v>44684</v>
      </c>
      <c r="B45" s="5">
        <v>26514046954</v>
      </c>
      <c r="C45" s="5" t="s">
        <v>53</v>
      </c>
      <c r="D45" s="5" t="s">
        <v>64</v>
      </c>
      <c r="E45" s="5"/>
      <c r="F45" s="13">
        <v>2250</v>
      </c>
      <c r="G45" s="13">
        <f t="shared" si="0"/>
        <v>106922.18000000002</v>
      </c>
    </row>
    <row r="46" spans="1:8" x14ac:dyDescent="0.25">
      <c r="A46" s="16">
        <v>44684</v>
      </c>
      <c r="B46" s="5">
        <v>26514110229</v>
      </c>
      <c r="C46" s="5" t="s">
        <v>54</v>
      </c>
      <c r="D46" s="5" t="s">
        <v>64</v>
      </c>
      <c r="E46" s="5"/>
      <c r="F46" s="13">
        <v>900</v>
      </c>
      <c r="G46" s="13">
        <f t="shared" si="0"/>
        <v>106022.18000000002</v>
      </c>
    </row>
    <row r="47" spans="1:8" x14ac:dyDescent="0.25">
      <c r="A47" s="16">
        <v>44684</v>
      </c>
      <c r="B47" s="5">
        <v>26514268655</v>
      </c>
      <c r="C47" s="5" t="s">
        <v>55</v>
      </c>
      <c r="D47" s="5" t="s">
        <v>64</v>
      </c>
      <c r="E47" s="5"/>
      <c r="F47" s="13">
        <v>1200</v>
      </c>
      <c r="G47" s="13">
        <f t="shared" si="0"/>
        <v>104822.18000000002</v>
      </c>
    </row>
    <row r="48" spans="1:8" x14ac:dyDescent="0.25">
      <c r="A48" s="16">
        <v>44684</v>
      </c>
      <c r="B48" s="5">
        <v>26514269232</v>
      </c>
      <c r="C48" s="5" t="s">
        <v>56</v>
      </c>
      <c r="D48" s="5" t="s">
        <v>64</v>
      </c>
      <c r="E48" s="5"/>
      <c r="F48" s="13">
        <v>2400</v>
      </c>
      <c r="G48" s="13">
        <f t="shared" si="0"/>
        <v>102422.18000000002</v>
      </c>
    </row>
    <row r="49" spans="1:8" x14ac:dyDescent="0.25">
      <c r="A49" s="16">
        <v>44684</v>
      </c>
      <c r="B49" s="5">
        <v>26514269788</v>
      </c>
      <c r="C49" s="5" t="s">
        <v>57</v>
      </c>
      <c r="D49" s="5" t="s">
        <v>64</v>
      </c>
      <c r="E49" s="5"/>
      <c r="F49" s="13">
        <v>900</v>
      </c>
      <c r="G49" s="13">
        <f t="shared" si="0"/>
        <v>101522.18000000002</v>
      </c>
    </row>
    <row r="50" spans="1:8" x14ac:dyDescent="0.25">
      <c r="A50" s="16">
        <v>44684</v>
      </c>
      <c r="B50" s="5">
        <v>26514270365</v>
      </c>
      <c r="C50" s="5" t="s">
        <v>58</v>
      </c>
      <c r="D50" s="5" t="s">
        <v>64</v>
      </c>
      <c r="E50" s="5"/>
      <c r="F50" s="13">
        <v>1050</v>
      </c>
      <c r="G50" s="13">
        <f t="shared" si="0"/>
        <v>100472.18000000002</v>
      </c>
    </row>
    <row r="51" spans="1:8" x14ac:dyDescent="0.25">
      <c r="A51" s="16">
        <v>44684</v>
      </c>
      <c r="B51" s="5">
        <v>26514460348</v>
      </c>
      <c r="C51" s="5" t="s">
        <v>73</v>
      </c>
      <c r="D51" s="5" t="s">
        <v>64</v>
      </c>
      <c r="E51" s="5"/>
      <c r="F51" s="13">
        <v>1800</v>
      </c>
      <c r="G51" s="13">
        <f t="shared" si="0"/>
        <v>98672.180000000022</v>
      </c>
    </row>
    <row r="52" spans="1:8" x14ac:dyDescent="0.25">
      <c r="A52" s="16">
        <v>44684</v>
      </c>
      <c r="B52" s="5">
        <v>26514461253</v>
      </c>
      <c r="C52" s="5" t="s">
        <v>74</v>
      </c>
      <c r="D52" s="5" t="s">
        <v>64</v>
      </c>
      <c r="E52" s="5"/>
      <c r="F52" s="13">
        <v>1050</v>
      </c>
      <c r="G52" s="13">
        <f t="shared" si="0"/>
        <v>97622.180000000022</v>
      </c>
    </row>
    <row r="53" spans="1:8" x14ac:dyDescent="0.25">
      <c r="A53" s="16">
        <v>44684</v>
      </c>
      <c r="B53" s="5">
        <v>26514892688</v>
      </c>
      <c r="C53" s="5" t="s">
        <v>75</v>
      </c>
      <c r="D53" s="5" t="s">
        <v>64</v>
      </c>
      <c r="E53" s="5"/>
      <c r="F53" s="13">
        <v>1050</v>
      </c>
      <c r="G53" s="13">
        <f t="shared" si="0"/>
        <v>96572.180000000022</v>
      </c>
    </row>
    <row r="54" spans="1:8" x14ac:dyDescent="0.25">
      <c r="A54" s="16">
        <v>44684</v>
      </c>
      <c r="B54" s="5">
        <v>26514462130</v>
      </c>
      <c r="C54" s="5" t="s">
        <v>60</v>
      </c>
      <c r="D54" s="5" t="s">
        <v>64</v>
      </c>
      <c r="E54" s="5"/>
      <c r="F54" s="13">
        <v>11450</v>
      </c>
      <c r="G54" s="13">
        <f t="shared" si="0"/>
        <v>85122.180000000022</v>
      </c>
    </row>
    <row r="55" spans="1:8" x14ac:dyDescent="0.25">
      <c r="A55" s="16">
        <v>44684</v>
      </c>
      <c r="B55" s="5">
        <v>26514462569</v>
      </c>
      <c r="C55" s="5" t="s">
        <v>61</v>
      </c>
      <c r="D55" s="5" t="s">
        <v>64</v>
      </c>
      <c r="E55" s="5"/>
      <c r="F55" s="13">
        <v>4500</v>
      </c>
      <c r="G55" s="13">
        <f t="shared" si="0"/>
        <v>80622.180000000022</v>
      </c>
    </row>
    <row r="56" spans="1:8" x14ac:dyDescent="0.25">
      <c r="A56" s="16">
        <v>44684</v>
      </c>
      <c r="B56" s="5">
        <v>26514575168</v>
      </c>
      <c r="C56" s="5" t="s">
        <v>63</v>
      </c>
      <c r="D56" s="5" t="s">
        <v>64</v>
      </c>
      <c r="E56" s="5"/>
      <c r="F56" s="13">
        <v>2100</v>
      </c>
      <c r="G56" s="13">
        <f t="shared" si="0"/>
        <v>78522.180000000022</v>
      </c>
    </row>
    <row r="57" spans="1:8" x14ac:dyDescent="0.25">
      <c r="A57" s="16">
        <v>44684</v>
      </c>
      <c r="B57" s="5">
        <v>26518795346</v>
      </c>
      <c r="C57" s="5" t="s">
        <v>76</v>
      </c>
      <c r="D57" s="5" t="s">
        <v>78</v>
      </c>
      <c r="E57" s="5"/>
      <c r="F57" s="13">
        <v>72912.5</v>
      </c>
      <c r="G57" s="13">
        <f t="shared" si="0"/>
        <v>5609.6800000000221</v>
      </c>
    </row>
    <row r="58" spans="1:8" x14ac:dyDescent="0.25">
      <c r="A58" s="16">
        <v>44684</v>
      </c>
      <c r="B58" s="5">
        <v>26519281791</v>
      </c>
      <c r="C58" s="5" t="s">
        <v>77</v>
      </c>
      <c r="D58" s="5" t="s">
        <v>79</v>
      </c>
      <c r="E58" s="5"/>
      <c r="F58" s="13">
        <v>3837.5</v>
      </c>
      <c r="G58" s="13">
        <f t="shared" si="0"/>
        <v>1772.1800000000221</v>
      </c>
      <c r="H58" s="18">
        <f>SUM(F12:F58)</f>
        <v>192500</v>
      </c>
    </row>
    <row r="59" spans="1:8" x14ac:dyDescent="0.25">
      <c r="A59" s="16">
        <v>44706</v>
      </c>
      <c r="B59" s="5"/>
      <c r="C59" s="5" t="s">
        <v>16</v>
      </c>
      <c r="D59" s="5" t="s">
        <v>16</v>
      </c>
      <c r="E59" s="13">
        <v>193863.08</v>
      </c>
      <c r="F59" s="13"/>
      <c r="G59" s="13">
        <f t="shared" si="0"/>
        <v>195635.26</v>
      </c>
    </row>
    <row r="60" spans="1:8" x14ac:dyDescent="0.25">
      <c r="A60" s="16">
        <v>44707</v>
      </c>
      <c r="B60" s="5">
        <v>26755846940</v>
      </c>
      <c r="C60" s="19" t="s">
        <v>23</v>
      </c>
      <c r="D60" s="5" t="s">
        <v>64</v>
      </c>
      <c r="E60" s="5"/>
      <c r="F60" s="20">
        <v>8250</v>
      </c>
      <c r="G60" s="13">
        <f t="shared" si="0"/>
        <v>187385.26</v>
      </c>
    </row>
    <row r="61" spans="1:8" x14ac:dyDescent="0.25">
      <c r="A61" s="16">
        <v>44707</v>
      </c>
      <c r="B61" s="5">
        <v>26755847523</v>
      </c>
      <c r="C61" s="19" t="s">
        <v>21</v>
      </c>
      <c r="D61" s="5" t="s">
        <v>64</v>
      </c>
      <c r="E61" s="5"/>
      <c r="F61" s="20">
        <v>11250</v>
      </c>
      <c r="G61" s="13">
        <f t="shared" si="0"/>
        <v>176135.26</v>
      </c>
    </row>
    <row r="62" spans="1:8" x14ac:dyDescent="0.25">
      <c r="A62" s="16">
        <v>44707</v>
      </c>
      <c r="B62" s="5">
        <v>26755848104</v>
      </c>
      <c r="C62" s="19" t="s">
        <v>22</v>
      </c>
      <c r="D62" s="5" t="s">
        <v>64</v>
      </c>
      <c r="E62" s="5"/>
      <c r="F62" s="20">
        <v>3000</v>
      </c>
      <c r="G62" s="13">
        <f t="shared" si="0"/>
        <v>173135.26</v>
      </c>
    </row>
    <row r="63" spans="1:8" x14ac:dyDescent="0.25">
      <c r="A63" s="16">
        <v>44707</v>
      </c>
      <c r="B63" s="5">
        <v>26755848568</v>
      </c>
      <c r="C63" s="19" t="s">
        <v>24</v>
      </c>
      <c r="D63" s="5" t="s">
        <v>64</v>
      </c>
      <c r="E63" s="5"/>
      <c r="F63" s="20">
        <v>1800</v>
      </c>
      <c r="G63" s="13">
        <f t="shared" si="0"/>
        <v>171335.26</v>
      </c>
    </row>
    <row r="64" spans="1:8" x14ac:dyDescent="0.25">
      <c r="A64" s="16">
        <v>44708</v>
      </c>
      <c r="B64" s="5">
        <v>26770746966</v>
      </c>
      <c r="C64" s="19" t="s">
        <v>80</v>
      </c>
      <c r="D64" s="5" t="s">
        <v>64</v>
      </c>
      <c r="E64" s="5"/>
      <c r="F64" s="20">
        <v>2100</v>
      </c>
      <c r="G64" s="13">
        <f t="shared" si="0"/>
        <v>169235.26</v>
      </c>
    </row>
    <row r="65" spans="1:7" x14ac:dyDescent="0.25">
      <c r="A65" s="16">
        <v>44707</v>
      </c>
      <c r="B65" s="5">
        <v>26755849387</v>
      </c>
      <c r="C65" s="19" t="s">
        <v>25</v>
      </c>
      <c r="D65" s="5" t="s">
        <v>64</v>
      </c>
      <c r="E65" s="5"/>
      <c r="F65" s="20">
        <v>5250</v>
      </c>
      <c r="G65" s="13">
        <f t="shared" si="0"/>
        <v>163985.26</v>
      </c>
    </row>
    <row r="66" spans="1:7" x14ac:dyDescent="0.25">
      <c r="A66" s="16">
        <v>44707</v>
      </c>
      <c r="B66" s="5">
        <v>26755850094</v>
      </c>
      <c r="C66" s="19" t="s">
        <v>26</v>
      </c>
      <c r="D66" s="5" t="s">
        <v>64</v>
      </c>
      <c r="E66" s="5"/>
      <c r="F66" s="20">
        <v>3000</v>
      </c>
      <c r="G66" s="13">
        <f t="shared" si="0"/>
        <v>160985.26</v>
      </c>
    </row>
    <row r="67" spans="1:7" x14ac:dyDescent="0.25">
      <c r="A67" s="16">
        <v>44707</v>
      </c>
      <c r="B67" s="5">
        <v>26755850657</v>
      </c>
      <c r="C67" s="19" t="s">
        <v>27</v>
      </c>
      <c r="D67" s="5" t="s">
        <v>64</v>
      </c>
      <c r="E67" s="5"/>
      <c r="F67" s="20">
        <v>4050</v>
      </c>
      <c r="G67" s="13">
        <f t="shared" si="0"/>
        <v>156935.26</v>
      </c>
    </row>
    <row r="68" spans="1:7" x14ac:dyDescent="0.25">
      <c r="A68" s="16">
        <v>44707</v>
      </c>
      <c r="B68" s="5">
        <v>26756721976</v>
      </c>
      <c r="C68" s="19" t="s">
        <v>81</v>
      </c>
      <c r="D68" s="5" t="s">
        <v>64</v>
      </c>
      <c r="E68" s="5"/>
      <c r="F68" s="20">
        <v>2250</v>
      </c>
      <c r="G68" s="13">
        <f t="shared" si="0"/>
        <v>154685.26</v>
      </c>
    </row>
    <row r="69" spans="1:7" x14ac:dyDescent="0.25">
      <c r="A69" s="16">
        <v>44707</v>
      </c>
      <c r="B69" s="5">
        <v>26755890037</v>
      </c>
      <c r="C69" s="19" t="s">
        <v>28</v>
      </c>
      <c r="D69" s="5" t="s">
        <v>64</v>
      </c>
      <c r="E69" s="5"/>
      <c r="F69" s="20">
        <v>8250</v>
      </c>
      <c r="G69" s="13">
        <f t="shared" si="0"/>
        <v>146435.26</v>
      </c>
    </row>
    <row r="70" spans="1:7" x14ac:dyDescent="0.25">
      <c r="A70" s="16">
        <v>44707</v>
      </c>
      <c r="B70" s="5">
        <v>26759086492</v>
      </c>
      <c r="C70" s="19" t="s">
        <v>29</v>
      </c>
      <c r="D70" s="5" t="s">
        <v>64</v>
      </c>
      <c r="E70" s="5"/>
      <c r="F70" s="20">
        <v>4300</v>
      </c>
      <c r="G70" s="13">
        <f t="shared" si="0"/>
        <v>142135.26</v>
      </c>
    </row>
    <row r="71" spans="1:7" x14ac:dyDescent="0.25">
      <c r="A71" s="16">
        <v>44707</v>
      </c>
      <c r="B71" s="5">
        <v>26758526461</v>
      </c>
      <c r="C71" s="19" t="s">
        <v>82</v>
      </c>
      <c r="D71" s="5" t="s">
        <v>64</v>
      </c>
      <c r="E71" s="5"/>
      <c r="F71" s="20">
        <v>900</v>
      </c>
      <c r="G71" s="13">
        <f t="shared" si="0"/>
        <v>141235.26</v>
      </c>
    </row>
    <row r="72" spans="1:7" x14ac:dyDescent="0.25">
      <c r="A72" s="16">
        <v>44707</v>
      </c>
      <c r="B72" s="5">
        <v>26755890547</v>
      </c>
      <c r="C72" s="19" t="s">
        <v>30</v>
      </c>
      <c r="D72" s="5" t="s">
        <v>64</v>
      </c>
      <c r="E72" s="5"/>
      <c r="F72" s="20">
        <v>8100</v>
      </c>
      <c r="G72" s="13">
        <f t="shared" si="0"/>
        <v>133135.26</v>
      </c>
    </row>
    <row r="73" spans="1:7" x14ac:dyDescent="0.25">
      <c r="A73" s="16">
        <v>44707</v>
      </c>
      <c r="B73" s="5">
        <v>26759407561</v>
      </c>
      <c r="C73" s="19" t="s">
        <v>31</v>
      </c>
      <c r="D73" s="5" t="s">
        <v>64</v>
      </c>
      <c r="E73" s="5"/>
      <c r="F73" s="20">
        <v>800</v>
      </c>
      <c r="G73" s="13">
        <f t="shared" si="0"/>
        <v>132335.26</v>
      </c>
    </row>
    <row r="74" spans="1:7" x14ac:dyDescent="0.25">
      <c r="A74" s="16">
        <v>44707</v>
      </c>
      <c r="B74" s="5">
        <v>26755891104</v>
      </c>
      <c r="C74" s="19" t="s">
        <v>32</v>
      </c>
      <c r="D74" s="5" t="s">
        <v>64</v>
      </c>
      <c r="E74" s="5"/>
      <c r="F74" s="20">
        <v>1500</v>
      </c>
      <c r="G74" s="13">
        <f t="shared" si="0"/>
        <v>130835.26000000001</v>
      </c>
    </row>
    <row r="75" spans="1:7" x14ac:dyDescent="0.25">
      <c r="A75" s="16">
        <v>44707</v>
      </c>
      <c r="B75" s="5">
        <v>26755891700</v>
      </c>
      <c r="C75" s="19" t="s">
        <v>33</v>
      </c>
      <c r="D75" s="5" t="s">
        <v>64</v>
      </c>
      <c r="E75" s="5"/>
      <c r="F75" s="20">
        <v>6000</v>
      </c>
      <c r="G75" s="13">
        <f t="shared" si="0"/>
        <v>124835.26000000001</v>
      </c>
    </row>
    <row r="76" spans="1:7" x14ac:dyDescent="0.25">
      <c r="A76" s="16">
        <v>44707</v>
      </c>
      <c r="B76" s="5">
        <v>26756306593</v>
      </c>
      <c r="C76" s="19" t="s">
        <v>34</v>
      </c>
      <c r="D76" s="5" t="s">
        <v>64</v>
      </c>
      <c r="E76" s="5"/>
      <c r="F76" s="20">
        <v>3150</v>
      </c>
      <c r="G76" s="13">
        <f t="shared" si="0"/>
        <v>121685.26000000001</v>
      </c>
    </row>
    <row r="77" spans="1:7" x14ac:dyDescent="0.25">
      <c r="A77" s="16">
        <v>44707</v>
      </c>
      <c r="B77" s="5">
        <v>26756307398</v>
      </c>
      <c r="C77" s="19" t="s">
        <v>36</v>
      </c>
      <c r="D77" s="5" t="s">
        <v>64</v>
      </c>
      <c r="E77" s="5"/>
      <c r="F77" s="20">
        <v>9000</v>
      </c>
      <c r="G77" s="13">
        <f t="shared" ref="G77:G110" si="1">+G76+E77-F77</f>
        <v>112685.26000000001</v>
      </c>
    </row>
    <row r="78" spans="1:7" x14ac:dyDescent="0.25">
      <c r="A78" s="16">
        <v>44707</v>
      </c>
      <c r="B78" s="5">
        <v>26756308018</v>
      </c>
      <c r="C78" s="19" t="s">
        <v>83</v>
      </c>
      <c r="D78" s="5" t="s">
        <v>64</v>
      </c>
      <c r="E78" s="5"/>
      <c r="F78" s="20">
        <v>8250</v>
      </c>
      <c r="G78" s="13">
        <f t="shared" si="1"/>
        <v>104435.26000000001</v>
      </c>
    </row>
    <row r="79" spans="1:7" x14ac:dyDescent="0.25">
      <c r="A79" s="16">
        <v>44707</v>
      </c>
      <c r="B79" s="5">
        <v>26756308927</v>
      </c>
      <c r="C79" s="19" t="s">
        <v>37</v>
      </c>
      <c r="D79" s="5" t="s">
        <v>64</v>
      </c>
      <c r="E79" s="5"/>
      <c r="F79" s="20">
        <v>5250</v>
      </c>
      <c r="G79" s="13">
        <f t="shared" si="1"/>
        <v>99185.260000000009</v>
      </c>
    </row>
    <row r="80" spans="1:7" x14ac:dyDescent="0.25">
      <c r="A80" s="16">
        <v>44707</v>
      </c>
      <c r="B80" s="5">
        <v>26759541664</v>
      </c>
      <c r="C80" s="19" t="s">
        <v>84</v>
      </c>
      <c r="D80" s="5" t="s">
        <v>64</v>
      </c>
      <c r="E80" s="5"/>
      <c r="F80" s="20">
        <v>750</v>
      </c>
      <c r="G80" s="13">
        <f t="shared" si="1"/>
        <v>98435.260000000009</v>
      </c>
    </row>
    <row r="81" spans="1:7" x14ac:dyDescent="0.25">
      <c r="A81" s="16">
        <v>44707</v>
      </c>
      <c r="B81" s="5">
        <v>26759542181</v>
      </c>
      <c r="C81" s="19" t="s">
        <v>85</v>
      </c>
      <c r="D81" s="5" t="s">
        <v>64</v>
      </c>
      <c r="E81" s="5"/>
      <c r="F81" s="20">
        <v>750</v>
      </c>
      <c r="G81" s="13">
        <f t="shared" si="1"/>
        <v>97685.260000000009</v>
      </c>
    </row>
    <row r="82" spans="1:7" x14ac:dyDescent="0.25">
      <c r="A82" s="16">
        <v>44707</v>
      </c>
      <c r="B82" s="5">
        <v>26756722408</v>
      </c>
      <c r="C82" s="19" t="s">
        <v>38</v>
      </c>
      <c r="D82" s="5" t="s">
        <v>64</v>
      </c>
      <c r="E82" s="5"/>
      <c r="F82" s="20">
        <v>2700</v>
      </c>
      <c r="G82" s="13">
        <f t="shared" si="1"/>
        <v>94985.260000000009</v>
      </c>
    </row>
    <row r="83" spans="1:7" x14ac:dyDescent="0.25">
      <c r="A83" s="16">
        <v>44707</v>
      </c>
      <c r="B83" s="5">
        <v>26756723442</v>
      </c>
      <c r="C83" s="19" t="s">
        <v>40</v>
      </c>
      <c r="D83" s="5" t="s">
        <v>64</v>
      </c>
      <c r="E83" s="5"/>
      <c r="F83" s="20">
        <v>3600</v>
      </c>
      <c r="G83" s="13">
        <f t="shared" si="1"/>
        <v>91385.260000000009</v>
      </c>
    </row>
    <row r="84" spans="1:7" x14ac:dyDescent="0.25">
      <c r="A84" s="16">
        <v>44707</v>
      </c>
      <c r="B84" s="5">
        <v>26758493432</v>
      </c>
      <c r="C84" s="19" t="s">
        <v>41</v>
      </c>
      <c r="D84" s="5" t="s">
        <v>64</v>
      </c>
      <c r="E84" s="5"/>
      <c r="F84" s="20">
        <v>13200</v>
      </c>
      <c r="G84" s="13">
        <f t="shared" si="1"/>
        <v>78185.260000000009</v>
      </c>
    </row>
    <row r="85" spans="1:7" x14ac:dyDescent="0.25">
      <c r="A85" s="16">
        <v>44707</v>
      </c>
      <c r="B85" s="5">
        <v>26759085858</v>
      </c>
      <c r="C85" s="19" t="s">
        <v>42</v>
      </c>
      <c r="D85" s="5" t="s">
        <v>64</v>
      </c>
      <c r="E85" s="5"/>
      <c r="F85" s="20">
        <v>2700</v>
      </c>
      <c r="G85" s="13">
        <f t="shared" si="1"/>
        <v>75485.260000000009</v>
      </c>
    </row>
    <row r="86" spans="1:7" x14ac:dyDescent="0.25">
      <c r="A86" s="16">
        <v>44707</v>
      </c>
      <c r="B86" s="5">
        <v>26758494378</v>
      </c>
      <c r="C86" s="19" t="s">
        <v>43</v>
      </c>
      <c r="D86" s="5" t="s">
        <v>64</v>
      </c>
      <c r="E86" s="5"/>
      <c r="F86" s="20">
        <v>4200</v>
      </c>
      <c r="G86" s="13">
        <f t="shared" si="1"/>
        <v>71285.260000000009</v>
      </c>
    </row>
    <row r="87" spans="1:7" x14ac:dyDescent="0.25">
      <c r="A87" s="16">
        <v>44707</v>
      </c>
      <c r="B87" s="5">
        <v>26759613602</v>
      </c>
      <c r="C87" s="19" t="s">
        <v>44</v>
      </c>
      <c r="D87" s="5" t="s">
        <v>64</v>
      </c>
      <c r="E87" s="5"/>
      <c r="F87" s="20">
        <v>1800</v>
      </c>
      <c r="G87" s="13">
        <f t="shared" si="1"/>
        <v>69485.260000000009</v>
      </c>
    </row>
    <row r="88" spans="1:7" x14ac:dyDescent="0.25">
      <c r="A88" s="16">
        <v>44707</v>
      </c>
      <c r="B88" s="5">
        <v>26758495512</v>
      </c>
      <c r="C88" s="19" t="s">
        <v>45</v>
      </c>
      <c r="D88" s="5" t="s">
        <v>64</v>
      </c>
      <c r="E88" s="5"/>
      <c r="F88" s="20">
        <v>6000</v>
      </c>
      <c r="G88" s="13">
        <f t="shared" si="1"/>
        <v>63485.260000000009</v>
      </c>
    </row>
    <row r="89" spans="1:7" x14ac:dyDescent="0.25">
      <c r="A89" s="16">
        <v>44707</v>
      </c>
      <c r="B89" s="5">
        <v>26758496819</v>
      </c>
      <c r="C89" s="19" t="s">
        <v>18</v>
      </c>
      <c r="D89" s="5" t="s">
        <v>64</v>
      </c>
      <c r="E89" s="5"/>
      <c r="F89" s="20">
        <v>3000</v>
      </c>
      <c r="G89" s="13">
        <f t="shared" si="1"/>
        <v>60485.260000000009</v>
      </c>
    </row>
    <row r="90" spans="1:7" x14ac:dyDescent="0.25">
      <c r="A90" s="16">
        <v>44707</v>
      </c>
      <c r="B90" s="5">
        <v>26758497419</v>
      </c>
      <c r="C90" s="19" t="s">
        <v>47</v>
      </c>
      <c r="D90" s="5" t="s">
        <v>64</v>
      </c>
      <c r="E90" s="5"/>
      <c r="F90" s="20">
        <v>2100</v>
      </c>
      <c r="G90" s="13">
        <f t="shared" si="1"/>
        <v>58385.260000000009</v>
      </c>
    </row>
    <row r="91" spans="1:7" x14ac:dyDescent="0.25">
      <c r="A91" s="16">
        <v>44707</v>
      </c>
      <c r="B91" s="5">
        <v>26758498220</v>
      </c>
      <c r="C91" s="19" t="s">
        <v>48</v>
      </c>
      <c r="D91" s="5" t="s">
        <v>64</v>
      </c>
      <c r="E91" s="5"/>
      <c r="F91" s="20">
        <v>1800</v>
      </c>
      <c r="G91" s="13">
        <f t="shared" si="1"/>
        <v>56585.260000000009</v>
      </c>
    </row>
    <row r="92" spans="1:7" x14ac:dyDescent="0.25">
      <c r="A92" s="16">
        <v>44708</v>
      </c>
      <c r="B92" s="5">
        <v>26770746131</v>
      </c>
      <c r="C92" s="19" t="s">
        <v>49</v>
      </c>
      <c r="D92" s="5" t="s">
        <v>64</v>
      </c>
      <c r="E92" s="5"/>
      <c r="F92" s="20">
        <v>2100</v>
      </c>
      <c r="G92" s="13">
        <f t="shared" si="1"/>
        <v>54485.260000000009</v>
      </c>
    </row>
    <row r="93" spans="1:7" x14ac:dyDescent="0.25">
      <c r="A93" s="16">
        <v>44707</v>
      </c>
      <c r="B93" s="5">
        <v>26758525209</v>
      </c>
      <c r="C93" s="19" t="s">
        <v>70</v>
      </c>
      <c r="D93" s="5" t="s">
        <v>64</v>
      </c>
      <c r="E93" s="5"/>
      <c r="F93" s="20">
        <v>2400</v>
      </c>
      <c r="G93" s="13">
        <f t="shared" si="1"/>
        <v>52085.260000000009</v>
      </c>
    </row>
    <row r="94" spans="1:7" x14ac:dyDescent="0.25">
      <c r="A94" s="16">
        <v>44707</v>
      </c>
      <c r="B94" s="5">
        <v>26758523614</v>
      </c>
      <c r="C94" s="19" t="s">
        <v>72</v>
      </c>
      <c r="D94" s="5" t="s">
        <v>64</v>
      </c>
      <c r="E94" s="5"/>
      <c r="F94" s="20">
        <v>900</v>
      </c>
      <c r="G94" s="13">
        <f t="shared" si="1"/>
        <v>51185.260000000009</v>
      </c>
    </row>
    <row r="95" spans="1:7" x14ac:dyDescent="0.25">
      <c r="A95" s="16">
        <v>44707</v>
      </c>
      <c r="B95" s="5">
        <v>26758522805</v>
      </c>
      <c r="C95" s="19" t="s">
        <v>50</v>
      </c>
      <c r="D95" s="5" t="s">
        <v>64</v>
      </c>
      <c r="E95" s="5"/>
      <c r="F95" s="20">
        <v>6000</v>
      </c>
      <c r="G95" s="13">
        <f t="shared" si="1"/>
        <v>45185.260000000009</v>
      </c>
    </row>
    <row r="96" spans="1:7" x14ac:dyDescent="0.25">
      <c r="A96" s="16">
        <v>44707</v>
      </c>
      <c r="B96" s="5">
        <v>26758500480</v>
      </c>
      <c r="C96" s="19" t="s">
        <v>52</v>
      </c>
      <c r="D96" s="5" t="s">
        <v>64</v>
      </c>
      <c r="E96" s="5"/>
      <c r="F96" s="20">
        <v>800</v>
      </c>
      <c r="G96" s="13">
        <f t="shared" si="1"/>
        <v>44385.260000000009</v>
      </c>
    </row>
    <row r="97" spans="1:8" x14ac:dyDescent="0.25">
      <c r="A97" s="16">
        <v>44707</v>
      </c>
      <c r="B97" s="5">
        <v>26758499626</v>
      </c>
      <c r="C97" s="19" t="s">
        <v>53</v>
      </c>
      <c r="D97" s="5" t="s">
        <v>64</v>
      </c>
      <c r="E97" s="5"/>
      <c r="F97" s="20">
        <v>3750</v>
      </c>
      <c r="G97" s="13">
        <f t="shared" si="1"/>
        <v>40635.260000000009</v>
      </c>
    </row>
    <row r="98" spans="1:8" x14ac:dyDescent="0.25">
      <c r="A98" s="16">
        <v>44707</v>
      </c>
      <c r="B98" s="5">
        <v>26758499147</v>
      </c>
      <c r="C98" s="19" t="s">
        <v>55</v>
      </c>
      <c r="D98" s="5" t="s">
        <v>64</v>
      </c>
      <c r="E98" s="5"/>
      <c r="F98" s="20">
        <v>1200</v>
      </c>
      <c r="G98" s="13">
        <f t="shared" si="1"/>
        <v>39435.260000000009</v>
      </c>
    </row>
    <row r="99" spans="1:8" x14ac:dyDescent="0.25">
      <c r="A99" s="16">
        <v>44707</v>
      </c>
      <c r="B99" s="5">
        <v>26759085263</v>
      </c>
      <c r="C99" s="19" t="s">
        <v>56</v>
      </c>
      <c r="D99" s="5" t="s">
        <v>64</v>
      </c>
      <c r="E99" s="5"/>
      <c r="F99" s="20">
        <v>5250</v>
      </c>
      <c r="G99" s="13">
        <f t="shared" si="1"/>
        <v>34185.260000000009</v>
      </c>
    </row>
    <row r="100" spans="1:8" x14ac:dyDescent="0.25">
      <c r="A100" s="16">
        <v>44707</v>
      </c>
      <c r="B100" s="5">
        <v>26758527946</v>
      </c>
      <c r="C100" s="19" t="s">
        <v>58</v>
      </c>
      <c r="D100" s="5" t="s">
        <v>64</v>
      </c>
      <c r="E100" s="5"/>
      <c r="F100" s="20">
        <v>2100</v>
      </c>
      <c r="G100" s="13">
        <f t="shared" si="1"/>
        <v>32085.260000000009</v>
      </c>
    </row>
    <row r="101" spans="1:8" x14ac:dyDescent="0.25">
      <c r="A101" s="16">
        <v>44707</v>
      </c>
      <c r="B101" s="5">
        <v>26758525662</v>
      </c>
      <c r="C101" s="19" t="s">
        <v>73</v>
      </c>
      <c r="D101" s="5" t="s">
        <v>64</v>
      </c>
      <c r="E101" s="5"/>
      <c r="F101" s="20">
        <v>900</v>
      </c>
      <c r="G101" s="13">
        <f t="shared" si="1"/>
        <v>31185.260000000009</v>
      </c>
    </row>
    <row r="102" spans="1:8" x14ac:dyDescent="0.25">
      <c r="A102" s="16">
        <v>44707</v>
      </c>
      <c r="B102" s="5">
        <v>26758527414</v>
      </c>
      <c r="C102" s="19" t="s">
        <v>59</v>
      </c>
      <c r="D102" s="5" t="s">
        <v>64</v>
      </c>
      <c r="E102" s="5"/>
      <c r="F102" s="20">
        <v>800</v>
      </c>
      <c r="G102" s="13">
        <f t="shared" si="1"/>
        <v>30385.260000000009</v>
      </c>
    </row>
    <row r="103" spans="1:8" x14ac:dyDescent="0.25">
      <c r="A103" s="16">
        <v>44707</v>
      </c>
      <c r="B103" s="5">
        <v>26758526899</v>
      </c>
      <c r="C103" s="19" t="s">
        <v>60</v>
      </c>
      <c r="D103" s="5" t="s">
        <v>64</v>
      </c>
      <c r="E103" s="5"/>
      <c r="F103" s="20">
        <v>5250</v>
      </c>
      <c r="G103" s="13">
        <f t="shared" si="1"/>
        <v>25135.260000000009</v>
      </c>
    </row>
    <row r="104" spans="1:8" x14ac:dyDescent="0.25">
      <c r="A104" s="16">
        <v>44707</v>
      </c>
      <c r="B104" s="5">
        <v>26759087851</v>
      </c>
      <c r="C104" s="19" t="s">
        <v>61</v>
      </c>
      <c r="D104" s="5" t="s">
        <v>64</v>
      </c>
      <c r="E104" s="5"/>
      <c r="F104" s="20">
        <v>9000</v>
      </c>
      <c r="G104" s="13">
        <f t="shared" si="1"/>
        <v>16135.260000000009</v>
      </c>
    </row>
    <row r="105" spans="1:8" x14ac:dyDescent="0.25">
      <c r="A105" s="16">
        <v>44707</v>
      </c>
      <c r="B105" s="5">
        <v>26759087412</v>
      </c>
      <c r="C105" s="19" t="s">
        <v>62</v>
      </c>
      <c r="D105" s="5" t="s">
        <v>64</v>
      </c>
      <c r="E105" s="5"/>
      <c r="F105" s="20">
        <v>1700</v>
      </c>
      <c r="G105" s="13">
        <f t="shared" si="1"/>
        <v>14435.260000000009</v>
      </c>
    </row>
    <row r="106" spans="1:8" x14ac:dyDescent="0.25">
      <c r="A106" s="16">
        <v>44707</v>
      </c>
      <c r="B106" s="5">
        <v>26759088295</v>
      </c>
      <c r="C106" s="19" t="s">
        <v>86</v>
      </c>
      <c r="D106" s="5" t="s">
        <v>64</v>
      </c>
      <c r="E106" s="5"/>
      <c r="F106" s="20">
        <v>2300</v>
      </c>
      <c r="G106" s="13">
        <f t="shared" si="1"/>
        <v>12135.260000000009</v>
      </c>
    </row>
    <row r="107" spans="1:8" x14ac:dyDescent="0.25">
      <c r="A107" s="16">
        <v>44707</v>
      </c>
      <c r="B107" s="5">
        <v>26759086989</v>
      </c>
      <c r="C107" s="19" t="s">
        <v>63</v>
      </c>
      <c r="D107" s="5" t="s">
        <v>64</v>
      </c>
      <c r="E107" s="5"/>
      <c r="F107" s="20">
        <v>3400</v>
      </c>
      <c r="G107" s="13">
        <f t="shared" si="1"/>
        <v>8735.2600000000093</v>
      </c>
    </row>
    <row r="108" spans="1:8" x14ac:dyDescent="0.25">
      <c r="A108" s="16">
        <v>44707</v>
      </c>
      <c r="B108" s="5">
        <v>26759732396</v>
      </c>
      <c r="C108" s="19" t="s">
        <v>87</v>
      </c>
      <c r="D108" s="5" t="s">
        <v>88</v>
      </c>
      <c r="E108" s="5"/>
      <c r="F108" s="20">
        <v>7345</v>
      </c>
      <c r="G108" s="13">
        <f t="shared" si="1"/>
        <v>1390.2600000000093</v>
      </c>
    </row>
    <row r="109" spans="1:8" x14ac:dyDescent="0.25">
      <c r="A109" s="16">
        <v>44708</v>
      </c>
      <c r="B109" s="5">
        <v>26770988862</v>
      </c>
      <c r="C109" s="19" t="s">
        <v>77</v>
      </c>
      <c r="D109" s="5" t="s">
        <v>79</v>
      </c>
      <c r="E109" s="5"/>
      <c r="F109" s="20">
        <v>325</v>
      </c>
      <c r="G109" s="13">
        <f t="shared" si="1"/>
        <v>1065.2600000000093</v>
      </c>
    </row>
    <row r="110" spans="1:8" x14ac:dyDescent="0.25">
      <c r="A110" s="16">
        <v>44712</v>
      </c>
      <c r="B110" s="5"/>
      <c r="C110" s="19" t="s">
        <v>89</v>
      </c>
      <c r="D110" s="5" t="s">
        <v>90</v>
      </c>
      <c r="E110" s="5"/>
      <c r="F110" s="20">
        <v>1059.52</v>
      </c>
      <c r="G110" s="13">
        <f t="shared" si="1"/>
        <v>5.7400000000093314</v>
      </c>
    </row>
    <row r="111" spans="1:8" x14ac:dyDescent="0.25">
      <c r="H111" s="18"/>
    </row>
    <row r="114" spans="2:6" x14ac:dyDescent="0.25">
      <c r="B114" s="3" t="s">
        <v>20</v>
      </c>
      <c r="C114" s="3"/>
      <c r="D114" s="3"/>
      <c r="E114" s="3" t="s">
        <v>17</v>
      </c>
    </row>
    <row r="115" spans="2:6" x14ac:dyDescent="0.25">
      <c r="B115" s="3" t="s">
        <v>15</v>
      </c>
      <c r="C115" s="3"/>
      <c r="D115" s="3"/>
      <c r="E115" s="3" t="s">
        <v>18</v>
      </c>
    </row>
    <row r="116" spans="2:6" x14ac:dyDescent="0.25">
      <c r="B116" s="3" t="s">
        <v>14</v>
      </c>
      <c r="C116" s="3"/>
      <c r="D116" s="3"/>
      <c r="E116" s="3" t="s">
        <v>19</v>
      </c>
    </row>
    <row r="117" spans="2:6" x14ac:dyDescent="0.25">
      <c r="B117" s="3"/>
      <c r="C117" s="3"/>
      <c r="D117" s="3"/>
      <c r="E117" s="3"/>
      <c r="F117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5AA6-A52D-4A86-A253-1551D5070E6E}">
  <dimension ref="A1:G32"/>
  <sheetViews>
    <sheetView workbookViewId="0">
      <selection activeCell="E12" sqref="E12"/>
    </sheetView>
  </sheetViews>
  <sheetFormatPr baseColWidth="10" defaultRowHeight="15" x14ac:dyDescent="0.25"/>
  <cols>
    <col min="2" max="2" width="21.42578125" customWidth="1"/>
    <col min="3" max="3" width="27.28515625" customWidth="1"/>
    <col min="4" max="4" width="32.5703125" customWidth="1"/>
    <col min="5" max="5" width="15.42578125" customWidth="1"/>
    <col min="6" max="6" width="14.5703125" style="22" customWidth="1"/>
    <col min="7" max="7" width="14.5703125" customWidth="1"/>
  </cols>
  <sheetData>
    <row r="1" spans="1:7" ht="18.75" x14ac:dyDescent="0.3">
      <c r="A1" s="46" t="s">
        <v>10</v>
      </c>
      <c r="B1" s="46"/>
      <c r="C1" s="46"/>
      <c r="D1" s="46"/>
      <c r="E1" s="46"/>
      <c r="F1" s="46"/>
      <c r="G1" s="46"/>
    </row>
    <row r="2" spans="1:7" ht="18.75" x14ac:dyDescent="0.3">
      <c r="A2" s="46" t="s">
        <v>9</v>
      </c>
      <c r="B2" s="46"/>
      <c r="C2" s="46"/>
      <c r="D2" s="46"/>
      <c r="E2" s="46"/>
      <c r="F2" s="46"/>
      <c r="G2" s="46"/>
    </row>
    <row r="3" spans="1:7" x14ac:dyDescent="0.25">
      <c r="A3" s="45" t="s">
        <v>11</v>
      </c>
      <c r="B3" s="45"/>
      <c r="C3" s="45"/>
      <c r="D3" s="45"/>
      <c r="E3" s="45"/>
      <c r="F3" s="45"/>
      <c r="G3" s="45"/>
    </row>
    <row r="4" spans="1:7" x14ac:dyDescent="0.25">
      <c r="A4" s="45" t="s">
        <v>7</v>
      </c>
      <c r="B4" s="45"/>
      <c r="C4" s="45"/>
      <c r="D4" s="45"/>
      <c r="E4" s="45"/>
      <c r="F4" s="45"/>
      <c r="G4" s="45"/>
    </row>
    <row r="5" spans="1:7" x14ac:dyDescent="0.25">
      <c r="A5" s="45" t="s">
        <v>91</v>
      </c>
      <c r="B5" s="45"/>
      <c r="C5" s="45"/>
      <c r="D5" s="45"/>
      <c r="E5" s="45"/>
      <c r="F5" s="45"/>
      <c r="G5" s="45"/>
    </row>
    <row r="6" spans="1:7" x14ac:dyDescent="0.25">
      <c r="A6" s="45" t="s">
        <v>92</v>
      </c>
      <c r="B6" s="45"/>
      <c r="C6" s="45"/>
      <c r="D6" s="45"/>
      <c r="E6" s="45"/>
      <c r="F6" s="45"/>
      <c r="G6" s="45"/>
    </row>
    <row r="7" spans="1:7" x14ac:dyDescent="0.25">
      <c r="A7" s="22"/>
      <c r="C7" s="21"/>
      <c r="E7" s="1"/>
      <c r="F7" s="23"/>
      <c r="G7" s="1"/>
    </row>
    <row r="8" spans="1:7" ht="15.75" x14ac:dyDescent="0.3">
      <c r="A8" s="24" t="s">
        <v>0</v>
      </c>
      <c r="B8" s="24" t="s">
        <v>5</v>
      </c>
      <c r="C8" s="24" t="s">
        <v>1</v>
      </c>
      <c r="D8" s="24" t="s">
        <v>2</v>
      </c>
      <c r="E8" s="25" t="s">
        <v>3</v>
      </c>
      <c r="F8" s="25" t="s">
        <v>6</v>
      </c>
      <c r="G8" s="25" t="s">
        <v>4</v>
      </c>
    </row>
    <row r="9" spans="1:7" x14ac:dyDescent="0.25">
      <c r="A9" s="26"/>
      <c r="B9" s="27"/>
      <c r="C9" s="28"/>
      <c r="D9" s="29"/>
      <c r="E9" s="2"/>
      <c r="F9" s="30"/>
      <c r="G9" s="31">
        <v>1548705.11</v>
      </c>
    </row>
    <row r="10" spans="1:7" x14ac:dyDescent="0.25">
      <c r="A10" s="32">
        <v>44684</v>
      </c>
      <c r="B10" s="27">
        <v>26512060253</v>
      </c>
      <c r="C10" s="28" t="s">
        <v>93</v>
      </c>
      <c r="D10" s="29" t="s">
        <v>94</v>
      </c>
      <c r="E10" s="2"/>
      <c r="F10" s="33">
        <v>563988.65</v>
      </c>
      <c r="G10" s="31">
        <f>+G9+E10-F10</f>
        <v>984716.46000000008</v>
      </c>
    </row>
    <row r="11" spans="1:7" x14ac:dyDescent="0.25">
      <c r="A11" s="32">
        <v>44684</v>
      </c>
      <c r="B11" s="27">
        <v>26511829998</v>
      </c>
      <c r="C11" s="28" t="s">
        <v>95</v>
      </c>
      <c r="D11" s="29" t="s">
        <v>96</v>
      </c>
      <c r="E11" s="2"/>
      <c r="F11" s="33">
        <v>418380</v>
      </c>
      <c r="G11" s="31">
        <f t="shared" ref="G11:G25" si="0">+G10+E11-F11</f>
        <v>566336.46000000008</v>
      </c>
    </row>
    <row r="12" spans="1:7" x14ac:dyDescent="0.25">
      <c r="A12" s="32">
        <v>44684</v>
      </c>
      <c r="B12" s="27">
        <v>26511892341</v>
      </c>
      <c r="C12" s="28" t="s">
        <v>76</v>
      </c>
      <c r="D12" s="29" t="s">
        <v>96</v>
      </c>
      <c r="E12" s="2"/>
      <c r="F12" s="33">
        <v>309937.5</v>
      </c>
      <c r="G12" s="31">
        <f t="shared" si="0"/>
        <v>256398.96000000008</v>
      </c>
    </row>
    <row r="13" spans="1:7" x14ac:dyDescent="0.25">
      <c r="A13" s="32">
        <v>44684</v>
      </c>
      <c r="B13" s="27">
        <v>26511852527</v>
      </c>
      <c r="C13" s="28" t="s">
        <v>97</v>
      </c>
      <c r="D13" s="29" t="s">
        <v>96</v>
      </c>
      <c r="E13" s="2"/>
      <c r="F13" s="33">
        <v>95067.72</v>
      </c>
      <c r="G13" s="31">
        <f t="shared" si="0"/>
        <v>161331.24000000008</v>
      </c>
    </row>
    <row r="14" spans="1:7" x14ac:dyDescent="0.25">
      <c r="A14" s="32">
        <v>44684</v>
      </c>
      <c r="B14" s="27">
        <v>26515516881</v>
      </c>
      <c r="C14" s="28" t="s">
        <v>98</v>
      </c>
      <c r="D14" s="29" t="s">
        <v>96</v>
      </c>
      <c r="E14" s="2"/>
      <c r="F14" s="33">
        <v>83600</v>
      </c>
      <c r="G14" s="31">
        <f t="shared" si="0"/>
        <v>77731.240000000078</v>
      </c>
    </row>
    <row r="15" spans="1:7" x14ac:dyDescent="0.25">
      <c r="A15" s="32">
        <v>44685</v>
      </c>
      <c r="B15" s="27">
        <v>26526856354</v>
      </c>
      <c r="C15" s="28" t="s">
        <v>76</v>
      </c>
      <c r="D15" s="29" t="s">
        <v>99</v>
      </c>
      <c r="E15" s="2"/>
      <c r="F15" s="33">
        <v>31809.5</v>
      </c>
      <c r="G15" s="31">
        <f t="shared" si="0"/>
        <v>45921.740000000078</v>
      </c>
    </row>
    <row r="16" spans="1:7" x14ac:dyDescent="0.25">
      <c r="A16" s="32">
        <v>44685</v>
      </c>
      <c r="B16" s="27">
        <v>26526883533</v>
      </c>
      <c r="C16" s="28" t="s">
        <v>97</v>
      </c>
      <c r="D16" s="29" t="s">
        <v>96</v>
      </c>
      <c r="E16" s="2"/>
      <c r="F16" s="33">
        <v>37439.5</v>
      </c>
      <c r="G16" s="31">
        <f t="shared" si="0"/>
        <v>8482.240000000078</v>
      </c>
    </row>
    <row r="17" spans="1:7" x14ac:dyDescent="0.25">
      <c r="A17" s="32">
        <v>44685</v>
      </c>
      <c r="B17" s="27" t="s">
        <v>100</v>
      </c>
      <c r="C17" s="34" t="s">
        <v>77</v>
      </c>
      <c r="D17" s="29" t="s">
        <v>101</v>
      </c>
      <c r="E17" s="2"/>
      <c r="F17" s="33">
        <v>3378</v>
      </c>
      <c r="G17" s="31">
        <f t="shared" si="0"/>
        <v>5104.240000000078</v>
      </c>
    </row>
    <row r="18" spans="1:7" ht="15.75" x14ac:dyDescent="0.25">
      <c r="A18" s="32">
        <v>44706</v>
      </c>
      <c r="B18" s="27"/>
      <c r="C18" s="35" t="s">
        <v>16</v>
      </c>
      <c r="D18" s="29" t="s">
        <v>16</v>
      </c>
      <c r="E18" s="33">
        <v>1546166.2</v>
      </c>
      <c r="F18" s="30"/>
      <c r="G18" s="31">
        <f>+G17+E18-F18</f>
        <v>1551270.44</v>
      </c>
    </row>
    <row r="19" spans="1:7" x14ac:dyDescent="0.25">
      <c r="A19" s="32">
        <v>44708</v>
      </c>
      <c r="B19" s="27">
        <v>26769742604</v>
      </c>
      <c r="C19" s="34" t="s">
        <v>95</v>
      </c>
      <c r="D19" s="29" t="s">
        <v>96</v>
      </c>
      <c r="E19" s="2"/>
      <c r="F19" s="33">
        <v>265050</v>
      </c>
      <c r="G19" s="31">
        <f t="shared" si="0"/>
        <v>1286220.44</v>
      </c>
    </row>
    <row r="20" spans="1:7" ht="25.5" x14ac:dyDescent="0.25">
      <c r="A20" s="32">
        <v>44708</v>
      </c>
      <c r="B20" s="36">
        <v>26769743476</v>
      </c>
      <c r="C20" s="35" t="s">
        <v>76</v>
      </c>
      <c r="D20" s="29" t="s">
        <v>102</v>
      </c>
      <c r="E20" s="2"/>
      <c r="F20" s="33">
        <v>706685</v>
      </c>
      <c r="G20" s="31">
        <f t="shared" si="0"/>
        <v>579535.43999999994</v>
      </c>
    </row>
    <row r="21" spans="1:7" x14ac:dyDescent="0.25">
      <c r="A21" s="32">
        <v>44708</v>
      </c>
      <c r="B21" s="37">
        <v>26769744321</v>
      </c>
      <c r="C21" s="28" t="s">
        <v>97</v>
      </c>
      <c r="D21" s="29" t="s">
        <v>96</v>
      </c>
      <c r="E21" s="2"/>
      <c r="F21" s="33">
        <v>357200</v>
      </c>
      <c r="G21" s="31">
        <f t="shared" si="0"/>
        <v>222335.43999999994</v>
      </c>
    </row>
    <row r="22" spans="1:7" x14ac:dyDescent="0.25">
      <c r="A22" s="32">
        <v>44708</v>
      </c>
      <c r="B22" s="27">
        <v>26769745032</v>
      </c>
      <c r="C22" s="28" t="s">
        <v>103</v>
      </c>
      <c r="D22" s="29" t="s">
        <v>96</v>
      </c>
      <c r="E22" s="2"/>
      <c r="F22" s="33">
        <v>34200</v>
      </c>
      <c r="G22" s="31">
        <f t="shared" si="0"/>
        <v>188135.43999999994</v>
      </c>
    </row>
    <row r="23" spans="1:7" x14ac:dyDescent="0.25">
      <c r="A23" s="32">
        <v>44708</v>
      </c>
      <c r="B23" s="37">
        <v>26769745883</v>
      </c>
      <c r="C23" s="28" t="s">
        <v>104</v>
      </c>
      <c r="D23" s="29" t="s">
        <v>105</v>
      </c>
      <c r="E23" s="2"/>
      <c r="F23" s="33">
        <v>105377.29</v>
      </c>
      <c r="G23" s="31">
        <f>+G22+E23-F23</f>
        <v>82758.149999999951</v>
      </c>
    </row>
    <row r="24" spans="1:7" x14ac:dyDescent="0.25">
      <c r="A24" s="32">
        <v>44708</v>
      </c>
      <c r="B24" s="38" t="s">
        <v>106</v>
      </c>
      <c r="C24" s="28" t="s">
        <v>77</v>
      </c>
      <c r="D24" s="29" t="s">
        <v>101</v>
      </c>
      <c r="E24" s="2"/>
      <c r="F24" s="39">
        <v>75883.710000000006</v>
      </c>
      <c r="G24" s="31">
        <f t="shared" si="0"/>
        <v>6874.4399999999441</v>
      </c>
    </row>
    <row r="25" spans="1:7" x14ac:dyDescent="0.25">
      <c r="A25" s="32"/>
      <c r="B25" s="34"/>
      <c r="C25" s="34" t="s">
        <v>107</v>
      </c>
      <c r="D25" s="29"/>
      <c r="E25" s="2"/>
      <c r="F25" s="39">
        <v>4848.1099999999997</v>
      </c>
      <c r="G25" s="31">
        <f t="shared" si="0"/>
        <v>2026.3299999999444</v>
      </c>
    </row>
    <row r="26" spans="1:7" x14ac:dyDescent="0.25">
      <c r="A26" s="40"/>
      <c r="B26" s="27"/>
      <c r="C26" s="17"/>
      <c r="D26" s="17"/>
      <c r="E26" s="2"/>
      <c r="F26" s="30"/>
      <c r="G26" s="31">
        <f>+G25</f>
        <v>2026.3299999999444</v>
      </c>
    </row>
    <row r="27" spans="1:7" x14ac:dyDescent="0.25">
      <c r="F27" s="41"/>
    </row>
    <row r="28" spans="1:7" x14ac:dyDescent="0.25">
      <c r="F28" s="42"/>
    </row>
    <row r="29" spans="1:7" x14ac:dyDescent="0.25">
      <c r="F29" s="43"/>
    </row>
    <row r="30" spans="1:7" x14ac:dyDescent="0.25">
      <c r="B30" s="44" t="s">
        <v>20</v>
      </c>
      <c r="C30" s="3"/>
      <c r="D30" s="3"/>
      <c r="E30" s="3" t="s">
        <v>17</v>
      </c>
    </row>
    <row r="31" spans="1:7" x14ac:dyDescent="0.25">
      <c r="B31" s="3" t="s">
        <v>15</v>
      </c>
      <c r="C31" s="3"/>
      <c r="D31" s="3"/>
      <c r="E31" s="3" t="s">
        <v>18</v>
      </c>
    </row>
    <row r="32" spans="1:7" x14ac:dyDescent="0.25">
      <c r="B32" s="3" t="s">
        <v>14</v>
      </c>
      <c r="C32" s="3"/>
      <c r="D32" s="3"/>
      <c r="E32" s="3" t="s">
        <v>19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5100-892E-4ACF-8772-F9B950963F5E}">
  <dimension ref="A1:J158"/>
  <sheetViews>
    <sheetView tabSelected="1" workbookViewId="0">
      <selection activeCell="I16" sqref="I16"/>
    </sheetView>
  </sheetViews>
  <sheetFormatPr baseColWidth="10" defaultColWidth="11.42578125" defaultRowHeight="12" x14ac:dyDescent="0.2"/>
  <cols>
    <col min="1" max="1" width="9" style="47" customWidth="1"/>
    <col min="2" max="2" width="14.28515625" style="49" customWidth="1"/>
    <col min="3" max="3" width="43.7109375" style="47" customWidth="1"/>
    <col min="4" max="4" width="41.42578125" style="47" customWidth="1"/>
    <col min="5" max="5" width="10" style="51" customWidth="1"/>
    <col min="6" max="6" width="12.140625" style="52" customWidth="1"/>
    <col min="7" max="7" width="10.5703125" style="53" customWidth="1"/>
    <col min="8" max="8" width="13.85546875" style="47" customWidth="1"/>
    <col min="9" max="9" width="17.85546875" style="47" customWidth="1"/>
    <col min="10" max="10" width="11.42578125" style="47"/>
    <col min="11" max="11" width="20" style="47" customWidth="1"/>
    <col min="12" max="16384" width="11.42578125" style="47"/>
  </cols>
  <sheetData>
    <row r="1" spans="1:10" ht="18.75" x14ac:dyDescent="0.3">
      <c r="A1" s="46" t="s">
        <v>10</v>
      </c>
      <c r="B1" s="46"/>
      <c r="C1" s="46"/>
      <c r="D1" s="46"/>
      <c r="E1" s="46"/>
      <c r="F1" s="46"/>
      <c r="G1" s="46"/>
    </row>
    <row r="2" spans="1:10" ht="18.75" x14ac:dyDescent="0.3">
      <c r="A2" s="46" t="s">
        <v>9</v>
      </c>
      <c r="B2" s="46"/>
      <c r="C2" s="46"/>
      <c r="D2" s="46"/>
      <c r="E2" s="46"/>
      <c r="F2" s="46"/>
      <c r="G2" s="46"/>
    </row>
    <row r="3" spans="1:10" x14ac:dyDescent="0.2">
      <c r="A3" s="48" t="s">
        <v>11</v>
      </c>
      <c r="B3" s="48"/>
      <c r="C3" s="48"/>
      <c r="D3" s="48"/>
      <c r="E3" s="48"/>
      <c r="F3" s="48"/>
      <c r="G3" s="48"/>
    </row>
    <row r="4" spans="1:10" x14ac:dyDescent="0.2">
      <c r="A4" s="48" t="s">
        <v>7</v>
      </c>
      <c r="B4" s="48"/>
      <c r="C4" s="48"/>
      <c r="D4" s="48"/>
      <c r="E4" s="48"/>
      <c r="F4" s="48"/>
      <c r="G4" s="48"/>
    </row>
    <row r="5" spans="1:10" x14ac:dyDescent="0.2">
      <c r="A5" s="48" t="s">
        <v>108</v>
      </c>
      <c r="B5" s="48"/>
      <c r="C5" s="48"/>
      <c r="D5" s="48"/>
      <c r="E5" s="48"/>
      <c r="F5" s="48"/>
      <c r="G5" s="48"/>
    </row>
    <row r="6" spans="1:10" x14ac:dyDescent="0.2">
      <c r="A6" s="48" t="s">
        <v>109</v>
      </c>
      <c r="B6" s="48"/>
      <c r="C6" s="48"/>
      <c r="D6" s="48"/>
      <c r="E6" s="48"/>
      <c r="F6" s="48"/>
      <c r="G6" s="48"/>
    </row>
    <row r="7" spans="1:10" x14ac:dyDescent="0.2">
      <c r="C7" s="50"/>
    </row>
    <row r="8" spans="1:10" ht="15.75" x14ac:dyDescent="0.3">
      <c r="A8" s="54" t="s">
        <v>0</v>
      </c>
      <c r="B8" s="24" t="s">
        <v>5</v>
      </c>
      <c r="C8" s="24" t="s">
        <v>1</v>
      </c>
      <c r="D8" s="24" t="s">
        <v>2</v>
      </c>
      <c r="E8" s="55" t="s">
        <v>3</v>
      </c>
      <c r="F8" s="25" t="s">
        <v>6</v>
      </c>
      <c r="G8" s="25" t="s">
        <v>4</v>
      </c>
      <c r="H8" s="56"/>
    </row>
    <row r="9" spans="1:10" x14ac:dyDescent="0.2">
      <c r="A9" s="57">
        <v>44682</v>
      </c>
      <c r="B9" s="58"/>
      <c r="C9" s="59" t="s">
        <v>110</v>
      </c>
      <c r="D9" s="59"/>
      <c r="E9" s="60"/>
      <c r="F9" s="61"/>
      <c r="G9" s="56">
        <v>-2514764.6110000028</v>
      </c>
    </row>
    <row r="10" spans="1:10" x14ac:dyDescent="0.2">
      <c r="A10" s="57">
        <v>44687</v>
      </c>
      <c r="B10" s="62"/>
      <c r="C10" s="63" t="s">
        <v>111</v>
      </c>
      <c r="D10" s="64" t="s">
        <v>112</v>
      </c>
      <c r="E10" s="56"/>
      <c r="F10" s="65">
        <v>138584.82999999999</v>
      </c>
      <c r="G10" s="56">
        <f t="shared" ref="G10:G73" si="0">+G9+E10-F10</f>
        <v>-2653349.4410000029</v>
      </c>
      <c r="I10" s="66"/>
      <c r="J10" s="67"/>
    </row>
    <row r="11" spans="1:10" x14ac:dyDescent="0.2">
      <c r="A11" s="57">
        <v>44690</v>
      </c>
      <c r="B11" s="62"/>
      <c r="C11" s="63" t="s">
        <v>16</v>
      </c>
      <c r="D11" s="64" t="s">
        <v>113</v>
      </c>
      <c r="E11" s="56">
        <v>7639749.5999999996</v>
      </c>
      <c r="F11" s="65"/>
      <c r="G11" s="56">
        <f t="shared" si="0"/>
        <v>4986400.1589999963</v>
      </c>
      <c r="I11" s="66"/>
      <c r="J11" s="67"/>
    </row>
    <row r="12" spans="1:10" x14ac:dyDescent="0.2">
      <c r="A12" s="57">
        <v>44692</v>
      </c>
      <c r="B12" s="62"/>
      <c r="C12" s="63" t="s">
        <v>114</v>
      </c>
      <c r="D12" s="64" t="s">
        <v>115</v>
      </c>
      <c r="E12" s="56"/>
      <c r="F12" s="65">
        <v>101091.55</v>
      </c>
      <c r="G12" s="56">
        <f t="shared" si="0"/>
        <v>4885308.6089999964</v>
      </c>
      <c r="I12" s="66"/>
      <c r="J12" s="66"/>
    </row>
    <row r="13" spans="1:10" x14ac:dyDescent="0.2">
      <c r="A13" s="57">
        <v>44692</v>
      </c>
      <c r="B13" s="62"/>
      <c r="C13" s="63" t="s">
        <v>116</v>
      </c>
      <c r="D13" s="64" t="s">
        <v>117</v>
      </c>
      <c r="E13" s="56"/>
      <c r="F13" s="65">
        <v>85500</v>
      </c>
      <c r="G13" s="56">
        <f t="shared" si="0"/>
        <v>4799808.6089999964</v>
      </c>
      <c r="I13" s="66"/>
      <c r="J13" s="67"/>
    </row>
    <row r="14" spans="1:10" x14ac:dyDescent="0.2">
      <c r="A14" s="57">
        <v>44692</v>
      </c>
      <c r="B14" s="62"/>
      <c r="C14" s="63" t="s">
        <v>118</v>
      </c>
      <c r="D14" s="64" t="s">
        <v>119</v>
      </c>
      <c r="E14" s="56"/>
      <c r="F14" s="65">
        <v>540645</v>
      </c>
      <c r="G14" s="56">
        <f t="shared" si="0"/>
        <v>4259163.6089999964</v>
      </c>
      <c r="I14" s="66"/>
      <c r="J14" s="67"/>
    </row>
    <row r="15" spans="1:10" x14ac:dyDescent="0.2">
      <c r="A15" s="57">
        <v>44692</v>
      </c>
      <c r="B15" s="62"/>
      <c r="C15" s="63" t="s">
        <v>120</v>
      </c>
      <c r="D15" s="64" t="s">
        <v>121</v>
      </c>
      <c r="E15" s="56"/>
      <c r="F15" s="65">
        <v>1312425</v>
      </c>
      <c r="G15" s="56">
        <f t="shared" si="0"/>
        <v>2946738.6089999964</v>
      </c>
      <c r="I15" s="66"/>
      <c r="J15" s="67"/>
    </row>
    <row r="16" spans="1:10" x14ac:dyDescent="0.2">
      <c r="A16" s="57">
        <v>44692</v>
      </c>
      <c r="B16" s="62"/>
      <c r="C16" s="63" t="s">
        <v>122</v>
      </c>
      <c r="D16" s="64" t="s">
        <v>123</v>
      </c>
      <c r="E16" s="56"/>
      <c r="F16" s="65">
        <v>76840</v>
      </c>
      <c r="G16" s="56">
        <f t="shared" si="0"/>
        <v>2869898.6089999964</v>
      </c>
      <c r="I16" s="66"/>
      <c r="J16" s="67"/>
    </row>
    <row r="17" spans="1:10" x14ac:dyDescent="0.2">
      <c r="A17" s="57">
        <v>44692</v>
      </c>
      <c r="B17" s="62"/>
      <c r="C17" s="63" t="s">
        <v>124</v>
      </c>
      <c r="D17" s="64" t="s">
        <v>121</v>
      </c>
      <c r="E17" s="56"/>
      <c r="F17" s="65">
        <v>218500</v>
      </c>
      <c r="G17" s="56">
        <f t="shared" si="0"/>
        <v>2651398.6089999964</v>
      </c>
      <c r="I17" s="66"/>
      <c r="J17" s="67"/>
    </row>
    <row r="18" spans="1:10" x14ac:dyDescent="0.2">
      <c r="A18" s="57">
        <v>44692</v>
      </c>
      <c r="B18" s="62"/>
      <c r="C18" s="63" t="s">
        <v>125</v>
      </c>
      <c r="D18" s="64" t="s">
        <v>126</v>
      </c>
      <c r="E18" s="56"/>
      <c r="F18" s="65">
        <v>131194.91</v>
      </c>
      <c r="G18" s="56">
        <f t="shared" si="0"/>
        <v>2520203.6989999963</v>
      </c>
      <c r="I18" s="66"/>
      <c r="J18" s="67"/>
    </row>
    <row r="19" spans="1:10" x14ac:dyDescent="0.2">
      <c r="A19" s="57">
        <v>44692</v>
      </c>
      <c r="B19" s="62"/>
      <c r="C19" s="63" t="s">
        <v>127</v>
      </c>
      <c r="D19" s="64" t="s">
        <v>128</v>
      </c>
      <c r="E19" s="56"/>
      <c r="F19" s="65">
        <v>246050</v>
      </c>
      <c r="G19" s="56">
        <f t="shared" si="0"/>
        <v>2274153.6989999963</v>
      </c>
      <c r="I19" s="66"/>
      <c r="J19" s="67"/>
    </row>
    <row r="20" spans="1:10" x14ac:dyDescent="0.2">
      <c r="A20" s="57">
        <v>44692</v>
      </c>
      <c r="B20" s="62"/>
      <c r="C20" s="63" t="s">
        <v>129</v>
      </c>
      <c r="D20" s="64" t="s">
        <v>130</v>
      </c>
      <c r="E20" s="56"/>
      <c r="F20" s="65">
        <v>301088.5</v>
      </c>
      <c r="G20" s="56">
        <f t="shared" si="0"/>
        <v>1973065.1989999963</v>
      </c>
      <c r="I20" s="66"/>
      <c r="J20" s="67"/>
    </row>
    <row r="21" spans="1:10" x14ac:dyDescent="0.2">
      <c r="A21" s="57">
        <v>44692</v>
      </c>
      <c r="B21" s="62"/>
      <c r="C21" s="63" t="s">
        <v>131</v>
      </c>
      <c r="D21" s="64" t="s">
        <v>132</v>
      </c>
      <c r="E21" s="56"/>
      <c r="F21" s="65">
        <v>13188.79</v>
      </c>
      <c r="G21" s="56">
        <f t="shared" si="0"/>
        <v>1959876.4089999963</v>
      </c>
      <c r="I21" s="66"/>
      <c r="J21" s="67"/>
    </row>
    <row r="22" spans="1:10" x14ac:dyDescent="0.2">
      <c r="A22" s="57">
        <v>44692</v>
      </c>
      <c r="B22" s="62"/>
      <c r="C22" s="63" t="s">
        <v>133</v>
      </c>
      <c r="D22" s="64" t="s">
        <v>134</v>
      </c>
      <c r="E22" s="56"/>
      <c r="F22" s="65">
        <v>50419.07</v>
      </c>
      <c r="G22" s="56">
        <f t="shared" si="0"/>
        <v>1909457.3389999962</v>
      </c>
      <c r="I22" s="66"/>
      <c r="J22" s="67"/>
    </row>
    <row r="23" spans="1:10" x14ac:dyDescent="0.2">
      <c r="A23" s="57">
        <v>44692</v>
      </c>
      <c r="B23" s="62"/>
      <c r="C23" s="63" t="s">
        <v>135</v>
      </c>
      <c r="D23" s="64" t="s">
        <v>136</v>
      </c>
      <c r="E23" s="56"/>
      <c r="F23" s="65">
        <v>95366.35</v>
      </c>
      <c r="G23" s="56">
        <f t="shared" si="0"/>
        <v>1814090.9889999961</v>
      </c>
      <c r="I23" s="66"/>
      <c r="J23" s="67"/>
    </row>
    <row r="24" spans="1:10" x14ac:dyDescent="0.2">
      <c r="A24" s="57">
        <v>44692</v>
      </c>
      <c r="B24" s="62"/>
      <c r="C24" s="63" t="s">
        <v>137</v>
      </c>
      <c r="D24" s="64" t="s">
        <v>138</v>
      </c>
      <c r="E24" s="56"/>
      <c r="F24" s="65">
        <v>705120</v>
      </c>
      <c r="G24" s="56">
        <f t="shared" si="0"/>
        <v>1108970.9889999961</v>
      </c>
      <c r="I24" s="66"/>
      <c r="J24" s="67"/>
    </row>
    <row r="25" spans="1:10" x14ac:dyDescent="0.2">
      <c r="A25" s="57">
        <v>44692</v>
      </c>
      <c r="B25" s="62"/>
      <c r="C25" s="63" t="s">
        <v>139</v>
      </c>
      <c r="D25" s="64" t="s">
        <v>140</v>
      </c>
      <c r="E25" s="56"/>
      <c r="F25" s="65">
        <v>599222.05000000005</v>
      </c>
      <c r="G25" s="56">
        <f t="shared" si="0"/>
        <v>509748.93899999605</v>
      </c>
      <c r="I25" s="66"/>
      <c r="J25" s="67"/>
    </row>
    <row r="26" spans="1:10" x14ac:dyDescent="0.2">
      <c r="A26" s="57">
        <v>44692</v>
      </c>
      <c r="B26" s="62"/>
      <c r="C26" s="63" t="s">
        <v>141</v>
      </c>
      <c r="D26" s="64" t="s">
        <v>142</v>
      </c>
      <c r="E26" s="56"/>
      <c r="F26" s="65">
        <v>116075.09</v>
      </c>
      <c r="G26" s="56">
        <f t="shared" si="0"/>
        <v>393673.84899999609</v>
      </c>
      <c r="I26" s="66"/>
      <c r="J26" s="67"/>
    </row>
    <row r="27" spans="1:10" x14ac:dyDescent="0.2">
      <c r="A27" s="57">
        <v>44692</v>
      </c>
      <c r="B27" s="62"/>
      <c r="C27" s="63" t="s">
        <v>143</v>
      </c>
      <c r="D27" s="64" t="s">
        <v>144</v>
      </c>
      <c r="E27" s="56"/>
      <c r="F27" s="65">
        <v>333253.44</v>
      </c>
      <c r="G27" s="56">
        <f t="shared" si="0"/>
        <v>60420.408999996085</v>
      </c>
      <c r="I27" s="66"/>
      <c r="J27" s="67"/>
    </row>
    <row r="28" spans="1:10" x14ac:dyDescent="0.2">
      <c r="A28" s="57">
        <v>44692</v>
      </c>
      <c r="B28" s="62"/>
      <c r="C28" s="63" t="s">
        <v>145</v>
      </c>
      <c r="D28" s="64" t="s">
        <v>146</v>
      </c>
      <c r="E28" s="56"/>
      <c r="F28" s="65">
        <v>106073.1</v>
      </c>
      <c r="G28" s="56">
        <f t="shared" si="0"/>
        <v>-45652.691000003921</v>
      </c>
      <c r="I28" s="66"/>
      <c r="J28" s="67"/>
    </row>
    <row r="29" spans="1:10" x14ac:dyDescent="0.2">
      <c r="A29" s="57">
        <v>44692</v>
      </c>
      <c r="B29" s="62"/>
      <c r="C29" s="63" t="s">
        <v>147</v>
      </c>
      <c r="D29" s="64" t="s">
        <v>148</v>
      </c>
      <c r="E29" s="56"/>
      <c r="F29" s="65">
        <v>127862.42</v>
      </c>
      <c r="G29" s="56">
        <f t="shared" si="0"/>
        <v>-173515.11100000393</v>
      </c>
      <c r="I29" s="66"/>
      <c r="J29" s="67"/>
    </row>
    <row r="30" spans="1:10" x14ac:dyDescent="0.2">
      <c r="A30" s="57">
        <v>44692</v>
      </c>
      <c r="B30" s="62"/>
      <c r="C30" s="63" t="s">
        <v>149</v>
      </c>
      <c r="D30" s="64" t="s">
        <v>150</v>
      </c>
      <c r="E30" s="56"/>
      <c r="F30" s="65">
        <v>263593.53999999998</v>
      </c>
      <c r="G30" s="56">
        <f t="shared" si="0"/>
        <v>-437108.65100000391</v>
      </c>
      <c r="I30" s="66"/>
      <c r="J30" s="67"/>
    </row>
    <row r="31" spans="1:10" x14ac:dyDescent="0.2">
      <c r="A31" s="57">
        <v>44692</v>
      </c>
      <c r="B31" s="62"/>
      <c r="C31" s="63" t="s">
        <v>151</v>
      </c>
      <c r="D31" s="64" t="s">
        <v>152</v>
      </c>
      <c r="E31" s="56"/>
      <c r="F31" s="65">
        <v>707945</v>
      </c>
      <c r="G31" s="56">
        <f t="shared" si="0"/>
        <v>-1145053.6510000038</v>
      </c>
      <c r="I31" s="66"/>
      <c r="J31" s="67"/>
    </row>
    <row r="32" spans="1:10" x14ac:dyDescent="0.2">
      <c r="A32" s="57">
        <v>44692</v>
      </c>
      <c r="B32" s="62"/>
      <c r="C32" s="63" t="s">
        <v>153</v>
      </c>
      <c r="D32" s="64" t="s">
        <v>154</v>
      </c>
      <c r="E32" s="56"/>
      <c r="F32" s="65">
        <v>117931.98</v>
      </c>
      <c r="G32" s="56">
        <f t="shared" si="0"/>
        <v>-1262985.6310000038</v>
      </c>
      <c r="I32" s="66"/>
      <c r="J32" s="67"/>
    </row>
    <row r="33" spans="1:10" x14ac:dyDescent="0.2">
      <c r="A33" s="57">
        <v>44692</v>
      </c>
      <c r="B33" s="62"/>
      <c r="C33" s="63" t="s">
        <v>155</v>
      </c>
      <c r="D33" s="64" t="s">
        <v>156</v>
      </c>
      <c r="E33" s="56"/>
      <c r="F33" s="65">
        <v>283566.42</v>
      </c>
      <c r="G33" s="56">
        <f t="shared" si="0"/>
        <v>-1546552.0510000037</v>
      </c>
      <c r="I33" s="66"/>
      <c r="J33" s="67"/>
    </row>
    <row r="34" spans="1:10" x14ac:dyDescent="0.2">
      <c r="A34" s="57">
        <v>44692</v>
      </c>
      <c r="B34" s="62"/>
      <c r="C34" s="63" t="s">
        <v>155</v>
      </c>
      <c r="D34" s="68" t="s">
        <v>156</v>
      </c>
      <c r="E34" s="56"/>
      <c r="F34" s="65">
        <v>72419.95</v>
      </c>
      <c r="G34" s="56">
        <f t="shared" si="0"/>
        <v>-1618972.0010000037</v>
      </c>
      <c r="I34" s="66"/>
      <c r="J34" s="67"/>
    </row>
    <row r="35" spans="1:10" x14ac:dyDescent="0.2">
      <c r="A35" s="57">
        <v>44692</v>
      </c>
      <c r="B35" s="62"/>
      <c r="C35" s="63" t="s">
        <v>157</v>
      </c>
      <c r="D35" s="69" t="s">
        <v>158</v>
      </c>
      <c r="E35" s="56"/>
      <c r="F35" s="65">
        <v>55350</v>
      </c>
      <c r="G35" s="56">
        <f t="shared" si="0"/>
        <v>-1674322.0010000037</v>
      </c>
      <c r="I35" s="66"/>
      <c r="J35" s="67"/>
    </row>
    <row r="36" spans="1:10" x14ac:dyDescent="0.2">
      <c r="A36" s="57">
        <v>44693</v>
      </c>
      <c r="B36" s="62"/>
      <c r="C36" s="63" t="s">
        <v>159</v>
      </c>
      <c r="D36" s="68" t="s">
        <v>160</v>
      </c>
      <c r="E36" s="56"/>
      <c r="F36" s="65">
        <v>153002</v>
      </c>
      <c r="G36" s="56">
        <f t="shared" si="0"/>
        <v>-1827324.0010000037</v>
      </c>
      <c r="I36" s="66"/>
      <c r="J36" s="67"/>
    </row>
    <row r="37" spans="1:10" x14ac:dyDescent="0.2">
      <c r="A37" s="57">
        <v>44697</v>
      </c>
      <c r="B37" s="62"/>
      <c r="C37" s="63" t="s">
        <v>16</v>
      </c>
      <c r="D37" s="68" t="s">
        <v>113</v>
      </c>
      <c r="E37" s="56">
        <v>2747802.2</v>
      </c>
      <c r="F37" s="65"/>
      <c r="G37" s="56">
        <f t="shared" si="0"/>
        <v>920478.19899999653</v>
      </c>
      <c r="I37" s="66"/>
      <c r="J37" s="67"/>
    </row>
    <row r="38" spans="1:10" x14ac:dyDescent="0.2">
      <c r="A38" s="57">
        <v>44702</v>
      </c>
      <c r="B38" s="62"/>
      <c r="C38" s="63" t="s">
        <v>161</v>
      </c>
      <c r="D38" s="68" t="s">
        <v>162</v>
      </c>
      <c r="E38" s="56"/>
      <c r="F38" s="65">
        <v>1791196.4</v>
      </c>
      <c r="G38" s="56">
        <f t="shared" si="0"/>
        <v>-870718.20100000338</v>
      </c>
      <c r="I38" s="66"/>
      <c r="J38" s="67"/>
    </row>
    <row r="39" spans="1:10" x14ac:dyDescent="0.2">
      <c r="A39" s="57">
        <v>44702</v>
      </c>
      <c r="B39" s="62"/>
      <c r="C39" s="63" t="s">
        <v>161</v>
      </c>
      <c r="D39" s="68" t="s">
        <v>162</v>
      </c>
      <c r="E39" s="56"/>
      <c r="F39" s="65">
        <v>272070</v>
      </c>
      <c r="G39" s="56">
        <f t="shared" si="0"/>
        <v>-1142788.2010000034</v>
      </c>
      <c r="I39" s="66"/>
      <c r="J39" s="67"/>
    </row>
    <row r="40" spans="1:10" x14ac:dyDescent="0.2">
      <c r="A40" s="57">
        <v>44702</v>
      </c>
      <c r="B40" s="62"/>
      <c r="C40" s="63" t="s">
        <v>161</v>
      </c>
      <c r="D40" s="68" t="s">
        <v>162</v>
      </c>
      <c r="E40" s="56"/>
      <c r="F40" s="65">
        <v>99918</v>
      </c>
      <c r="G40" s="56">
        <f t="shared" si="0"/>
        <v>-1242706.2010000034</v>
      </c>
      <c r="I40" s="66"/>
      <c r="J40" s="67"/>
    </row>
    <row r="41" spans="1:10" x14ac:dyDescent="0.2">
      <c r="A41" s="57">
        <v>44706</v>
      </c>
      <c r="B41" s="62"/>
      <c r="C41" s="63" t="s">
        <v>163</v>
      </c>
      <c r="D41" s="69" t="s">
        <v>164</v>
      </c>
      <c r="E41" s="56"/>
      <c r="F41" s="65">
        <v>3600</v>
      </c>
      <c r="G41" s="56">
        <f t="shared" si="0"/>
        <v>-1246306.2010000034</v>
      </c>
      <c r="I41" s="66"/>
      <c r="J41" s="67"/>
    </row>
    <row r="42" spans="1:10" x14ac:dyDescent="0.2">
      <c r="A42" s="57">
        <v>44706</v>
      </c>
      <c r="B42" s="62"/>
      <c r="C42" s="63" t="s">
        <v>165</v>
      </c>
      <c r="D42" s="69" t="s">
        <v>165</v>
      </c>
      <c r="E42" s="56"/>
      <c r="F42" s="65">
        <v>0</v>
      </c>
      <c r="G42" s="56">
        <f t="shared" si="0"/>
        <v>-1246306.2010000034</v>
      </c>
      <c r="I42" s="66"/>
      <c r="J42" s="67"/>
    </row>
    <row r="43" spans="1:10" x14ac:dyDescent="0.2">
      <c r="A43" s="57">
        <v>44706</v>
      </c>
      <c r="B43" s="62"/>
      <c r="C43" s="63" t="s">
        <v>166</v>
      </c>
      <c r="D43" s="69" t="s">
        <v>167</v>
      </c>
      <c r="E43" s="56"/>
      <c r="F43" s="56">
        <v>8010</v>
      </c>
      <c r="G43" s="56">
        <f t="shared" si="0"/>
        <v>-1254316.2010000034</v>
      </c>
      <c r="I43" s="66"/>
      <c r="J43" s="67"/>
    </row>
    <row r="44" spans="1:10" x14ac:dyDescent="0.2">
      <c r="A44" s="57">
        <v>44706</v>
      </c>
      <c r="B44" s="70"/>
      <c r="C44" s="64" t="s">
        <v>168</v>
      </c>
      <c r="D44" s="69" t="s">
        <v>169</v>
      </c>
      <c r="E44" s="56"/>
      <c r="F44" s="56">
        <v>9000</v>
      </c>
      <c r="G44" s="56">
        <f t="shared" si="0"/>
        <v>-1263316.2010000034</v>
      </c>
      <c r="I44" s="66"/>
      <c r="J44" s="67"/>
    </row>
    <row r="45" spans="1:10" x14ac:dyDescent="0.2">
      <c r="A45" s="57">
        <v>44706</v>
      </c>
      <c r="B45" s="62"/>
      <c r="C45" s="63" t="s">
        <v>170</v>
      </c>
      <c r="D45" s="69" t="s">
        <v>171</v>
      </c>
      <c r="E45" s="56"/>
      <c r="F45" s="65">
        <v>8910</v>
      </c>
      <c r="G45" s="56">
        <f t="shared" si="0"/>
        <v>-1272226.2010000034</v>
      </c>
      <c r="I45" s="66"/>
      <c r="J45" s="67"/>
    </row>
    <row r="46" spans="1:10" x14ac:dyDescent="0.2">
      <c r="A46" s="57">
        <v>44706</v>
      </c>
      <c r="B46" s="62"/>
      <c r="C46" s="63" t="s">
        <v>172</v>
      </c>
      <c r="D46" s="69" t="s">
        <v>173</v>
      </c>
      <c r="E46" s="56"/>
      <c r="F46" s="65">
        <v>10800</v>
      </c>
      <c r="G46" s="56">
        <f t="shared" si="0"/>
        <v>-1283026.2010000034</v>
      </c>
      <c r="H46" s="71"/>
      <c r="I46" s="66"/>
      <c r="J46" s="67"/>
    </row>
    <row r="47" spans="1:10" x14ac:dyDescent="0.2">
      <c r="A47" s="57">
        <v>44706</v>
      </c>
      <c r="B47" s="62"/>
      <c r="C47" s="63" t="s">
        <v>174</v>
      </c>
      <c r="D47" s="69" t="s">
        <v>175</v>
      </c>
      <c r="E47" s="56"/>
      <c r="F47" s="65">
        <v>19800</v>
      </c>
      <c r="G47" s="56">
        <f t="shared" si="0"/>
        <v>-1302826.2010000034</v>
      </c>
      <c r="I47" s="66"/>
      <c r="J47" s="67"/>
    </row>
    <row r="48" spans="1:10" x14ac:dyDescent="0.2">
      <c r="A48" s="57">
        <v>44706</v>
      </c>
      <c r="B48" s="62"/>
      <c r="C48" s="63" t="s">
        <v>176</v>
      </c>
      <c r="D48" s="69" t="s">
        <v>177</v>
      </c>
      <c r="E48" s="56"/>
      <c r="F48" s="65">
        <v>13500</v>
      </c>
      <c r="G48" s="56">
        <f t="shared" si="0"/>
        <v>-1316326.2010000034</v>
      </c>
      <c r="I48" s="66"/>
      <c r="J48" s="67"/>
    </row>
    <row r="49" spans="1:10" x14ac:dyDescent="0.2">
      <c r="A49" s="57">
        <v>44706</v>
      </c>
      <c r="B49" s="62"/>
      <c r="C49" s="63" t="s">
        <v>178</v>
      </c>
      <c r="D49" s="69" t="s">
        <v>179</v>
      </c>
      <c r="E49" s="56"/>
      <c r="F49" s="65">
        <v>18000</v>
      </c>
      <c r="G49" s="56">
        <f t="shared" si="0"/>
        <v>-1334326.2010000034</v>
      </c>
      <c r="I49" s="66"/>
      <c r="J49" s="67"/>
    </row>
    <row r="50" spans="1:10" x14ac:dyDescent="0.2">
      <c r="A50" s="57">
        <v>44706</v>
      </c>
      <c r="B50" s="62"/>
      <c r="C50" s="63" t="s">
        <v>180</v>
      </c>
      <c r="D50" s="69" t="s">
        <v>181</v>
      </c>
      <c r="E50" s="56"/>
      <c r="F50" s="65">
        <v>6300</v>
      </c>
      <c r="G50" s="56">
        <f t="shared" si="0"/>
        <v>-1340626.2010000034</v>
      </c>
      <c r="I50" s="66"/>
      <c r="J50" s="67"/>
    </row>
    <row r="51" spans="1:10" x14ac:dyDescent="0.2">
      <c r="A51" s="57">
        <v>44706</v>
      </c>
      <c r="B51" s="72"/>
      <c r="C51" s="63" t="s">
        <v>165</v>
      </c>
      <c r="D51" s="69" t="s">
        <v>165</v>
      </c>
      <c r="E51" s="56"/>
      <c r="F51" s="65">
        <v>0</v>
      </c>
      <c r="G51" s="56">
        <f t="shared" si="0"/>
        <v>-1340626.2010000034</v>
      </c>
      <c r="I51" s="66"/>
      <c r="J51" s="67"/>
    </row>
    <row r="52" spans="1:10" x14ac:dyDescent="0.2">
      <c r="A52" s="57">
        <v>44706</v>
      </c>
      <c r="B52" s="70"/>
      <c r="C52" s="64" t="s">
        <v>182</v>
      </c>
      <c r="D52" s="69" t="s">
        <v>183</v>
      </c>
      <c r="E52" s="56"/>
      <c r="F52" s="65">
        <v>27000</v>
      </c>
      <c r="G52" s="56">
        <f t="shared" si="0"/>
        <v>-1367626.2010000034</v>
      </c>
      <c r="I52" s="66"/>
      <c r="J52" s="67"/>
    </row>
    <row r="53" spans="1:10" x14ac:dyDescent="0.2">
      <c r="A53" s="57">
        <v>44706</v>
      </c>
      <c r="B53" s="62"/>
      <c r="C53" s="63" t="s">
        <v>184</v>
      </c>
      <c r="D53" s="68" t="s">
        <v>185</v>
      </c>
      <c r="E53" s="56"/>
      <c r="F53" s="65">
        <v>6000</v>
      </c>
      <c r="G53" s="56">
        <f t="shared" si="0"/>
        <v>-1373626.2010000034</v>
      </c>
      <c r="I53" s="66"/>
      <c r="J53" s="67"/>
    </row>
    <row r="54" spans="1:10" x14ac:dyDescent="0.2">
      <c r="A54" s="57">
        <v>44706</v>
      </c>
      <c r="B54" s="62"/>
      <c r="C54" s="63" t="s">
        <v>186</v>
      </c>
      <c r="D54" s="68" t="s">
        <v>187</v>
      </c>
      <c r="E54" s="56"/>
      <c r="F54" s="65">
        <v>9000</v>
      </c>
      <c r="G54" s="56">
        <f t="shared" si="0"/>
        <v>-1382626.2010000034</v>
      </c>
      <c r="I54" s="66"/>
      <c r="J54" s="67"/>
    </row>
    <row r="55" spans="1:10" x14ac:dyDescent="0.2">
      <c r="A55" s="57">
        <v>44706</v>
      </c>
      <c r="B55" s="62"/>
      <c r="C55" s="63" t="s">
        <v>188</v>
      </c>
      <c r="D55" s="68" t="s">
        <v>189</v>
      </c>
      <c r="E55" s="56"/>
      <c r="F55" s="65">
        <v>7200</v>
      </c>
      <c r="G55" s="56">
        <f t="shared" si="0"/>
        <v>-1389826.2010000034</v>
      </c>
      <c r="I55" s="66"/>
      <c r="J55" s="67"/>
    </row>
    <row r="56" spans="1:10" x14ac:dyDescent="0.2">
      <c r="A56" s="57">
        <v>44706</v>
      </c>
      <c r="B56" s="62"/>
      <c r="C56" s="63" t="s">
        <v>190</v>
      </c>
      <c r="D56" s="68" t="s">
        <v>191</v>
      </c>
      <c r="E56" s="56"/>
      <c r="F56" s="65">
        <v>10170</v>
      </c>
      <c r="G56" s="56">
        <f t="shared" si="0"/>
        <v>-1399996.2010000034</v>
      </c>
      <c r="I56" s="66"/>
      <c r="J56" s="67"/>
    </row>
    <row r="57" spans="1:10" x14ac:dyDescent="0.2">
      <c r="A57" s="57">
        <v>44706</v>
      </c>
      <c r="B57" s="62"/>
      <c r="C57" s="63" t="s">
        <v>192</v>
      </c>
      <c r="D57" s="68" t="s">
        <v>193</v>
      </c>
      <c r="E57" s="56"/>
      <c r="F57" s="65">
        <v>8010</v>
      </c>
      <c r="G57" s="56">
        <f t="shared" si="0"/>
        <v>-1408006.2010000034</v>
      </c>
      <c r="I57" s="66"/>
      <c r="J57" s="67"/>
    </row>
    <row r="58" spans="1:10" x14ac:dyDescent="0.2">
      <c r="A58" s="57">
        <v>44706</v>
      </c>
      <c r="B58" s="62"/>
      <c r="C58" s="63" t="s">
        <v>194</v>
      </c>
      <c r="D58" s="68" t="s">
        <v>195</v>
      </c>
      <c r="E58" s="56"/>
      <c r="F58" s="65">
        <v>14910</v>
      </c>
      <c r="G58" s="56">
        <f t="shared" si="0"/>
        <v>-1422916.2010000034</v>
      </c>
      <c r="I58" s="66"/>
      <c r="J58" s="67"/>
    </row>
    <row r="59" spans="1:10" x14ac:dyDescent="0.2">
      <c r="A59" s="57">
        <v>44706</v>
      </c>
      <c r="B59" s="73"/>
      <c r="C59" s="63" t="s">
        <v>196</v>
      </c>
      <c r="D59" s="68" t="s">
        <v>197</v>
      </c>
      <c r="E59" s="56"/>
      <c r="F59" s="65">
        <v>12000</v>
      </c>
      <c r="G59" s="56">
        <f t="shared" si="0"/>
        <v>-1434916.2010000034</v>
      </c>
      <c r="I59" s="66"/>
      <c r="J59" s="67"/>
    </row>
    <row r="60" spans="1:10" x14ac:dyDescent="0.2">
      <c r="A60" s="57">
        <v>44706</v>
      </c>
      <c r="B60" s="73"/>
      <c r="C60" s="63" t="s">
        <v>198</v>
      </c>
      <c r="D60" s="68" t="s">
        <v>199</v>
      </c>
      <c r="E60" s="56"/>
      <c r="F60" s="65">
        <v>4950</v>
      </c>
      <c r="G60" s="56">
        <f t="shared" si="0"/>
        <v>-1439866.2010000034</v>
      </c>
      <c r="I60" s="66"/>
      <c r="J60" s="67"/>
    </row>
    <row r="61" spans="1:10" x14ac:dyDescent="0.2">
      <c r="A61" s="57">
        <v>44706</v>
      </c>
      <c r="B61" s="62"/>
      <c r="C61" s="63" t="s">
        <v>200</v>
      </c>
      <c r="D61" s="68" t="s">
        <v>201</v>
      </c>
      <c r="E61" s="56"/>
      <c r="F61" s="65">
        <v>13500</v>
      </c>
      <c r="G61" s="56">
        <f t="shared" si="0"/>
        <v>-1453366.2010000034</v>
      </c>
      <c r="I61" s="66"/>
      <c r="J61" s="67"/>
    </row>
    <row r="62" spans="1:10" x14ac:dyDescent="0.2">
      <c r="A62" s="57">
        <v>44706</v>
      </c>
      <c r="B62" s="62"/>
      <c r="C62" s="63" t="s">
        <v>202</v>
      </c>
      <c r="D62" s="68" t="s">
        <v>203</v>
      </c>
      <c r="E62" s="56"/>
      <c r="F62" s="65">
        <v>9000</v>
      </c>
      <c r="G62" s="56">
        <f t="shared" si="0"/>
        <v>-1462366.2010000034</v>
      </c>
      <c r="I62" s="66"/>
      <c r="J62" s="67"/>
    </row>
    <row r="63" spans="1:10" x14ac:dyDescent="0.2">
      <c r="A63" s="57">
        <v>44706</v>
      </c>
      <c r="B63" s="62"/>
      <c r="C63" s="63" t="s">
        <v>204</v>
      </c>
      <c r="D63" s="68" t="s">
        <v>205</v>
      </c>
      <c r="E63" s="56"/>
      <c r="F63" s="65">
        <v>11700</v>
      </c>
      <c r="G63" s="56">
        <f t="shared" si="0"/>
        <v>-1474066.2010000034</v>
      </c>
      <c r="I63" s="66"/>
      <c r="J63" s="67"/>
    </row>
    <row r="64" spans="1:10" x14ac:dyDescent="0.2">
      <c r="A64" s="57">
        <v>44706</v>
      </c>
      <c r="B64" s="62"/>
      <c r="C64" s="63" t="s">
        <v>206</v>
      </c>
      <c r="D64" s="68" t="s">
        <v>207</v>
      </c>
      <c r="E64" s="56"/>
      <c r="F64" s="65">
        <v>12600</v>
      </c>
      <c r="G64" s="56">
        <f t="shared" si="0"/>
        <v>-1486666.2010000034</v>
      </c>
      <c r="I64" s="66"/>
      <c r="J64" s="67"/>
    </row>
    <row r="65" spans="1:10" x14ac:dyDescent="0.2">
      <c r="A65" s="57">
        <v>44706</v>
      </c>
      <c r="B65" s="62"/>
      <c r="C65" s="63" t="s">
        <v>208</v>
      </c>
      <c r="D65" s="68" t="s">
        <v>209</v>
      </c>
      <c r="E65" s="56"/>
      <c r="F65" s="65">
        <v>10000</v>
      </c>
      <c r="G65" s="56">
        <f t="shared" si="0"/>
        <v>-1496666.2010000034</v>
      </c>
      <c r="I65" s="66"/>
      <c r="J65" s="67"/>
    </row>
    <row r="66" spans="1:10" x14ac:dyDescent="0.2">
      <c r="A66" s="57">
        <v>44706</v>
      </c>
      <c r="B66" s="62"/>
      <c r="C66" s="63" t="s">
        <v>210</v>
      </c>
      <c r="D66" s="68" t="s">
        <v>211</v>
      </c>
      <c r="E66" s="56"/>
      <c r="F66" s="65">
        <v>10800</v>
      </c>
      <c r="G66" s="56">
        <f t="shared" si="0"/>
        <v>-1507466.2010000034</v>
      </c>
      <c r="I66" s="66"/>
      <c r="J66" s="67"/>
    </row>
    <row r="67" spans="1:10" x14ac:dyDescent="0.2">
      <c r="A67" s="57">
        <v>44706</v>
      </c>
      <c r="B67" s="62"/>
      <c r="C67" s="63" t="s">
        <v>16</v>
      </c>
      <c r="D67" s="68" t="s">
        <v>113</v>
      </c>
      <c r="E67" s="56">
        <v>500656.2</v>
      </c>
      <c r="F67" s="65"/>
      <c r="G67" s="56">
        <f t="shared" si="0"/>
        <v>-1006810.0010000034</v>
      </c>
      <c r="I67" s="66"/>
      <c r="J67" s="67"/>
    </row>
    <row r="68" spans="1:10" x14ac:dyDescent="0.2">
      <c r="A68" s="57">
        <v>44706</v>
      </c>
      <c r="B68" s="62"/>
      <c r="C68" s="63" t="s">
        <v>212</v>
      </c>
      <c r="D68" s="68" t="s">
        <v>213</v>
      </c>
      <c r="E68" s="56"/>
      <c r="F68" s="65">
        <v>1088820.8</v>
      </c>
      <c r="G68" s="56">
        <f t="shared" si="0"/>
        <v>-2095630.8010000035</v>
      </c>
      <c r="I68" s="66"/>
      <c r="J68" s="67"/>
    </row>
    <row r="69" spans="1:10" x14ac:dyDescent="0.2">
      <c r="A69" s="57">
        <v>44708</v>
      </c>
      <c r="B69" s="62"/>
      <c r="C69" s="63" t="s">
        <v>214</v>
      </c>
      <c r="D69" s="68" t="s">
        <v>215</v>
      </c>
      <c r="E69" s="56"/>
      <c r="F69" s="65">
        <v>100000</v>
      </c>
      <c r="G69" s="56">
        <f t="shared" si="0"/>
        <v>-2195630.8010000037</v>
      </c>
      <c r="I69" s="66"/>
      <c r="J69" s="67"/>
    </row>
    <row r="70" spans="1:10" x14ac:dyDescent="0.2">
      <c r="A70" s="57">
        <v>44708</v>
      </c>
      <c r="B70" s="62"/>
      <c r="C70" s="63" t="s">
        <v>216</v>
      </c>
      <c r="D70" s="68" t="s">
        <v>215</v>
      </c>
      <c r="E70" s="56"/>
      <c r="F70" s="65">
        <v>19381.599999999999</v>
      </c>
      <c r="G70" s="56">
        <f t="shared" si="0"/>
        <v>-2215012.4010000038</v>
      </c>
      <c r="I70" s="66"/>
      <c r="J70" s="67"/>
    </row>
    <row r="71" spans="1:10" x14ac:dyDescent="0.2">
      <c r="A71" s="57">
        <v>44708</v>
      </c>
      <c r="B71" s="62"/>
      <c r="C71" s="63" t="s">
        <v>165</v>
      </c>
      <c r="D71" s="68" t="s">
        <v>165</v>
      </c>
      <c r="E71" s="56"/>
      <c r="F71" s="65">
        <v>0</v>
      </c>
      <c r="G71" s="56">
        <f t="shared" si="0"/>
        <v>-2215012.4010000038</v>
      </c>
      <c r="I71" s="66"/>
      <c r="J71" s="67"/>
    </row>
    <row r="72" spans="1:10" x14ac:dyDescent="0.2">
      <c r="A72" s="57">
        <v>44708</v>
      </c>
      <c r="B72" s="62"/>
      <c r="C72" s="63" t="s">
        <v>217</v>
      </c>
      <c r="D72" s="68" t="s">
        <v>215</v>
      </c>
      <c r="E72" s="56"/>
      <c r="F72" s="65">
        <v>149999.29999999999</v>
      </c>
      <c r="G72" s="56">
        <f t="shared" si="0"/>
        <v>-2365011.7010000036</v>
      </c>
      <c r="I72" s="66"/>
      <c r="J72" s="67"/>
    </row>
    <row r="73" spans="1:10" x14ac:dyDescent="0.2">
      <c r="A73" s="57">
        <v>44708</v>
      </c>
      <c r="B73" s="62"/>
      <c r="C73" s="63" t="s">
        <v>218</v>
      </c>
      <c r="D73" s="68" t="s">
        <v>215</v>
      </c>
      <c r="E73" s="56"/>
      <c r="F73" s="65">
        <v>81441.56</v>
      </c>
      <c r="G73" s="56">
        <f t="shared" si="0"/>
        <v>-2446453.2610000037</v>
      </c>
      <c r="I73" s="66"/>
      <c r="J73" s="67"/>
    </row>
    <row r="74" spans="1:10" x14ac:dyDescent="0.2">
      <c r="A74" s="57">
        <v>44708</v>
      </c>
      <c r="B74" s="62"/>
      <c r="C74" s="63" t="s">
        <v>219</v>
      </c>
      <c r="D74" s="68" t="s">
        <v>215</v>
      </c>
      <c r="E74" s="56"/>
      <c r="F74" s="65">
        <v>7106.54</v>
      </c>
      <c r="G74" s="56">
        <f t="shared" ref="G74:G79" si="1">+G73+E74-F74</f>
        <v>-2453559.8010000037</v>
      </c>
      <c r="I74" s="66"/>
      <c r="J74" s="67"/>
    </row>
    <row r="75" spans="1:10" x14ac:dyDescent="0.2">
      <c r="A75" s="57">
        <v>44708</v>
      </c>
      <c r="B75" s="62"/>
      <c r="C75" s="63" t="s">
        <v>220</v>
      </c>
      <c r="D75" s="68" t="s">
        <v>215</v>
      </c>
      <c r="E75" s="56"/>
      <c r="F75" s="65">
        <v>43623.21</v>
      </c>
      <c r="G75" s="56">
        <f t="shared" si="1"/>
        <v>-2497183.0110000037</v>
      </c>
      <c r="I75" s="66"/>
      <c r="J75" s="67"/>
    </row>
    <row r="76" spans="1:10" x14ac:dyDescent="0.2">
      <c r="A76" s="57">
        <v>44708</v>
      </c>
      <c r="B76" s="62"/>
      <c r="C76" s="63" t="s">
        <v>221</v>
      </c>
      <c r="D76" s="68" t="s">
        <v>215</v>
      </c>
      <c r="E76" s="56"/>
      <c r="F76" s="65">
        <v>32576.11</v>
      </c>
      <c r="G76" s="56">
        <f t="shared" si="1"/>
        <v>-2529759.1210000035</v>
      </c>
      <c r="H76" s="71"/>
      <c r="I76" s="66"/>
      <c r="J76" s="67"/>
    </row>
    <row r="77" spans="1:10" x14ac:dyDescent="0.2">
      <c r="A77" s="57">
        <v>44712</v>
      </c>
      <c r="B77" s="62"/>
      <c r="C77" s="63" t="s">
        <v>222</v>
      </c>
      <c r="D77" s="68" t="s">
        <v>223</v>
      </c>
      <c r="E77" s="56"/>
      <c r="F77" s="65">
        <v>180265.37</v>
      </c>
      <c r="G77" s="56">
        <f t="shared" si="1"/>
        <v>-2710024.4910000036</v>
      </c>
      <c r="I77" s="66"/>
      <c r="J77" s="67"/>
    </row>
    <row r="78" spans="1:10" x14ac:dyDescent="0.2">
      <c r="A78" s="57">
        <v>44712</v>
      </c>
      <c r="B78" s="62"/>
      <c r="C78" s="63" t="s">
        <v>16</v>
      </c>
      <c r="D78" s="68" t="s">
        <v>113</v>
      </c>
      <c r="E78" s="56">
        <v>216975</v>
      </c>
      <c r="F78" s="65"/>
      <c r="G78" s="56">
        <f t="shared" si="1"/>
        <v>-2493049.4910000036</v>
      </c>
      <c r="I78" s="66"/>
      <c r="J78" s="67"/>
    </row>
    <row r="79" spans="1:10" x14ac:dyDescent="0.2">
      <c r="A79" s="57">
        <v>44712</v>
      </c>
      <c r="B79" s="62"/>
      <c r="C79" s="63" t="s">
        <v>224</v>
      </c>
      <c r="D79" s="69" t="s">
        <v>225</v>
      </c>
      <c r="E79" s="56"/>
      <c r="F79" s="65">
        <v>14149.59</v>
      </c>
      <c r="G79" s="56">
        <f t="shared" si="1"/>
        <v>-2507199.0810000035</v>
      </c>
      <c r="I79" s="66"/>
      <c r="J79" s="67"/>
    </row>
    <row r="80" spans="1:10" x14ac:dyDescent="0.2">
      <c r="G80" s="66"/>
      <c r="H80" s="71"/>
      <c r="I80" s="66"/>
      <c r="J80" s="67"/>
    </row>
    <row r="81" spans="2:10" x14ac:dyDescent="0.2">
      <c r="G81" s="66"/>
      <c r="H81" s="71"/>
      <c r="I81" s="66"/>
      <c r="J81" s="67"/>
    </row>
    <row r="82" spans="2:10" x14ac:dyDescent="0.2">
      <c r="B82" s="74" t="s">
        <v>20</v>
      </c>
      <c r="E82" s="74" t="s">
        <v>17</v>
      </c>
      <c r="G82" s="66"/>
      <c r="H82" s="71"/>
      <c r="I82" s="66"/>
      <c r="J82" s="67"/>
    </row>
    <row r="83" spans="2:10" x14ac:dyDescent="0.2">
      <c r="B83" s="74" t="s">
        <v>15</v>
      </c>
      <c r="E83" s="74" t="s">
        <v>18</v>
      </c>
      <c r="G83" s="66"/>
      <c r="I83" s="66"/>
      <c r="J83" s="67"/>
    </row>
    <row r="84" spans="2:10" x14ac:dyDescent="0.2">
      <c r="B84" s="74" t="s">
        <v>14</v>
      </c>
      <c r="E84" s="74" t="s">
        <v>19</v>
      </c>
      <c r="I84" s="66"/>
      <c r="J84" s="67"/>
    </row>
    <row r="85" spans="2:10" x14ac:dyDescent="0.2">
      <c r="I85" s="66"/>
      <c r="J85" s="67"/>
    </row>
    <row r="86" spans="2:10" x14ac:dyDescent="0.2">
      <c r="I86" s="66"/>
      <c r="J86" s="67"/>
    </row>
    <row r="87" spans="2:10" x14ac:dyDescent="0.2">
      <c r="I87" s="66"/>
      <c r="J87" s="67"/>
    </row>
    <row r="88" spans="2:10" x14ac:dyDescent="0.2">
      <c r="I88" s="66"/>
      <c r="J88" s="67"/>
    </row>
    <row r="89" spans="2:10" x14ac:dyDescent="0.2">
      <c r="I89" s="66"/>
      <c r="J89" s="67"/>
    </row>
    <row r="90" spans="2:10" x14ac:dyDescent="0.2">
      <c r="I90" s="66"/>
      <c r="J90" s="67"/>
    </row>
    <row r="91" spans="2:10" x14ac:dyDescent="0.2">
      <c r="I91" s="66"/>
      <c r="J91" s="67"/>
    </row>
    <row r="92" spans="2:10" x14ac:dyDescent="0.2">
      <c r="I92" s="66"/>
      <c r="J92" s="67"/>
    </row>
    <row r="93" spans="2:10" x14ac:dyDescent="0.2">
      <c r="I93" s="66"/>
      <c r="J93" s="67"/>
    </row>
    <row r="94" spans="2:10" x14ac:dyDescent="0.2">
      <c r="I94" s="66"/>
      <c r="J94" s="67"/>
    </row>
    <row r="95" spans="2:10" x14ac:dyDescent="0.2">
      <c r="I95" s="66"/>
      <c r="J95" s="67"/>
    </row>
    <row r="96" spans="2:10" x14ac:dyDescent="0.2">
      <c r="I96" s="66"/>
      <c r="J96" s="67"/>
    </row>
    <row r="97" spans="9:10" x14ac:dyDescent="0.2">
      <c r="I97" s="66"/>
      <c r="J97" s="67"/>
    </row>
    <row r="98" spans="9:10" x14ac:dyDescent="0.2">
      <c r="I98" s="66"/>
      <c r="J98" s="67"/>
    </row>
    <row r="99" spans="9:10" x14ac:dyDescent="0.2">
      <c r="I99" s="66"/>
      <c r="J99" s="66"/>
    </row>
    <row r="100" spans="9:10" x14ac:dyDescent="0.2">
      <c r="I100" s="66"/>
      <c r="J100" s="67"/>
    </row>
    <row r="101" spans="9:10" x14ac:dyDescent="0.2">
      <c r="I101" s="66"/>
      <c r="J101" s="67"/>
    </row>
    <row r="102" spans="9:10" x14ac:dyDescent="0.2">
      <c r="I102" s="66"/>
      <c r="J102" s="67"/>
    </row>
    <row r="103" spans="9:10" x14ac:dyDescent="0.2">
      <c r="I103" s="66"/>
      <c r="J103" s="67"/>
    </row>
    <row r="104" spans="9:10" x14ac:dyDescent="0.2">
      <c r="I104" s="66"/>
      <c r="J104" s="67"/>
    </row>
    <row r="105" spans="9:10" x14ac:dyDescent="0.2">
      <c r="I105" s="75"/>
      <c r="J105" s="76"/>
    </row>
    <row r="106" spans="9:10" x14ac:dyDescent="0.2">
      <c r="I106" s="75"/>
      <c r="J106" s="77"/>
    </row>
    <row r="151" spans="8:8" ht="22.5" customHeight="1" x14ac:dyDescent="0.2"/>
    <row r="158" spans="8:8" x14ac:dyDescent="0.2">
      <c r="H158" s="78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FONDO OPERATIVO</vt:lpstr>
      <vt:lpstr>CTA FONDO CLINICAS &amp; HOSPITALES</vt:lpstr>
      <vt:lpstr>CTA. SEGURIDAD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2022-07-08T14:46:41Z</cp:lastPrinted>
  <dcterms:created xsi:type="dcterms:W3CDTF">2016-04-20T17:36:00Z</dcterms:created>
  <dcterms:modified xsi:type="dcterms:W3CDTF">2022-07-12T16:04:47Z</dcterms:modified>
</cp:coreProperties>
</file>