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MARZO 2022  POA, ACTUALIZACION, Y MAS\"/>
    </mc:Choice>
  </mc:AlternateContent>
  <xr:revisionPtr revIDLastSave="0" documentId="8_{4AE70E48-E8D2-4BAC-A23C-C0BB52DFD9C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BO BANCO MARZO SENASA 2022" sheetId="32" r:id="rId1"/>
    <sheet name="LIBRO BANCO CLINICA MARZO 2022" sheetId="33" r:id="rId2"/>
    <sheet name="LIBRO BANCO MARZO OPERATIVO 22" sheetId="34" r:id="rId3"/>
  </sheets>
  <definedNames>
    <definedName name="_xlnm.Print_Area" localSheetId="0">'LIBO BANCO MARZO SENASA 2022'!$A$1:$G$122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4" l="1"/>
  <c r="G12" i="34"/>
  <c r="G13" i="34" s="1"/>
  <c r="G10" i="33" l="1"/>
  <c r="G11" i="33" s="1"/>
  <c r="G10" i="32"/>
  <c r="G11" i="32" s="1"/>
  <c r="G12" i="32" l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G71" i="32" s="1"/>
  <c r="G72" i="32" s="1"/>
  <c r="G73" i="32" s="1"/>
  <c r="G74" i="32" s="1"/>
  <c r="G75" i="32" s="1"/>
  <c r="G76" i="32" s="1"/>
  <c r="G77" i="32" s="1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G102" i="32" s="1"/>
  <c r="G103" i="32" s="1"/>
  <c r="G104" i="32" s="1"/>
  <c r="G105" i="32" s="1"/>
  <c r="G106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</calcChain>
</file>

<file path=xl/sharedStrings.xml><?xml version="1.0" encoding="utf-8"?>
<sst xmlns="http://schemas.openxmlformats.org/spreadsheetml/2006/main" count="297" uniqueCount="181">
  <si>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</si>
  <si>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</si>
  <si>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</si>
  <si>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</si>
  <si>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</si>
  <si>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</si>
  <si>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</si>
  <si>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</si>
  <si>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</si>
  <si>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</si>
  <si>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</si>
  <si>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DEPOSITO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</si>
  <si>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</si>
  <si>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</si>
  <si>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</si>
  <si>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</si>
  <si>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</si>
  <si>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</si>
  <si>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</si>
  <si>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</si>
  <si>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</si>
  <si>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</si>
  <si>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</si>
  <si>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GENERACION 2000</t>
  </si>
  <si>
    <t>VICENTE CASTILLO DIAZ</t>
  </si>
  <si>
    <t>DAMASO FRANCISCO DEL ORBE</t>
  </si>
  <si>
    <t>SALVADOR GARCIA DE LOS SANTOS</t>
  </si>
  <si>
    <t>ELISA GRISSEL MELLA</t>
  </si>
  <si>
    <t>MERCEDES YSABEL DE LA ROSA</t>
  </si>
  <si>
    <t>TESORERIA DE LA SEGURIDAD SOCIAL</t>
  </si>
  <si>
    <t>INCENTIVO</t>
  </si>
  <si>
    <t>RETENCION 10% PARA INCENTIVO</t>
  </si>
  <si>
    <t>CANDY MARIEL ROSARIO MARTE</t>
  </si>
  <si>
    <t xml:space="preserve">       No.0502071168</t>
  </si>
  <si>
    <t>BALANCE ANTERIOR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</si>
  <si>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</si>
  <si>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</si>
  <si>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</si>
  <si>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</si>
  <si>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</si>
  <si>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</si>
  <si>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</si>
  <si>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</si>
  <si>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ESTACION DE SERVICIOS HERMANOS CONTRERAS, SRL</t>
  </si>
  <si>
    <t>ADRIANNE DEL MILAGROS SANCHEZ GARCIA</t>
  </si>
  <si>
    <t>NULO</t>
  </si>
  <si>
    <t>COMPAÑIA DOMINICANA DE TELEFONOS, S.A.</t>
  </si>
  <si>
    <t>Preparado por:</t>
  </si>
  <si>
    <t>SILVIA LUIS REYES</t>
  </si>
  <si>
    <t>REGALIA PASCUAL ( SUELDO Nº 13 )</t>
  </si>
  <si>
    <t>RETENCION SUELDO Nº 13</t>
  </si>
  <si>
    <t>*</t>
  </si>
  <si>
    <t>Autorizado por</t>
  </si>
  <si>
    <t>Maria Cristina Moronta</t>
  </si>
  <si>
    <t>Administradora</t>
  </si>
  <si>
    <t>MEDICAL TECHNOLOGIES, SRL</t>
  </si>
  <si>
    <t>INGTA, SRL</t>
  </si>
  <si>
    <t>MAXIMOS SERVICIOS COMPUTARIZADOS SRL</t>
  </si>
  <si>
    <t>ESTACION DE SERVICIOS ATLAS, SRL</t>
  </si>
  <si>
    <t>INVERSIONES CONQUES,SRL</t>
  </si>
  <si>
    <t>ESTACION PRIMAVERA LA VEGA SRL</t>
  </si>
  <si>
    <t>ALMANZAR ESTEVEZ</t>
  </si>
  <si>
    <t>BEESCO,SRL</t>
  </si>
  <si>
    <t>FORJADORA DE ACERO VENEZUELA, SRL</t>
  </si>
  <si>
    <t>LIRIANO N. COMERCIAL S.R.L.</t>
  </si>
  <si>
    <t>SAGA PHARMA</t>
  </si>
  <si>
    <t>SEVEN PHARMA DR, SRL</t>
  </si>
  <si>
    <t>Nomina Marzo 2022</t>
  </si>
  <si>
    <t>Nomina Marzo 2022-Morillo King</t>
  </si>
  <si>
    <t>COMISION BANCARIA</t>
  </si>
  <si>
    <t>NOMINA FEBRERO 2022 MORILLO KING</t>
  </si>
  <si>
    <t>TRANASFERNCIA DE ODONTOLOGIA</t>
  </si>
  <si>
    <t>TRANASFERNCIA CTA CTE</t>
  </si>
  <si>
    <t>TRNASFERENCIA</t>
  </si>
  <si>
    <t>TRANSFEREMCIA</t>
  </si>
  <si>
    <t>COMBUSTIBLES DEL YUNA</t>
  </si>
  <si>
    <t>WERNER LORENZO CRUZ CACERES</t>
  </si>
  <si>
    <t>COLECTOR DE IMPUESTOS INTERNOS</t>
  </si>
  <si>
    <t>Three A National Tire</t>
  </si>
  <si>
    <t xml:space="preserve">Agua Rangel </t>
  </si>
  <si>
    <t>All Office Solutions TS</t>
  </si>
  <si>
    <t>Clinimed</t>
  </si>
  <si>
    <t xml:space="preserve">Comercial Yaelys </t>
  </si>
  <si>
    <t>Cruz Ayala</t>
  </si>
  <si>
    <t>Bio Nova</t>
  </si>
  <si>
    <t>Seguros Banreservas</t>
  </si>
  <si>
    <t>Impresos Andy</t>
  </si>
  <si>
    <t>Liriano N.Comercial</t>
  </si>
  <si>
    <t>Mariano Jumenez</t>
  </si>
  <si>
    <t>Saga Pharma,SRL</t>
  </si>
  <si>
    <t>25887731471</t>
  </si>
  <si>
    <t>25882765952</t>
  </si>
  <si>
    <t>DEPOSITO ODONTOLOGIA</t>
  </si>
  <si>
    <t>CK DEVUELTO Nº 15543</t>
  </si>
  <si>
    <t>CK DEVUELTO Nº 15573</t>
  </si>
  <si>
    <t>PAGO TSS MORILLO KING</t>
  </si>
  <si>
    <t>PAGO TSS EMPLEADOS REGIONAL VIII DE SALUD</t>
  </si>
  <si>
    <t>TRANSFERECIA CUENTA DE AYUDA</t>
  </si>
  <si>
    <t>CK DEVUELTO</t>
  </si>
  <si>
    <t>PAGO NOMINA MORILLO KING</t>
  </si>
  <si>
    <t>GASTOS BANCARIOS</t>
  </si>
  <si>
    <t>PAGO RETENCION DEL 5%</t>
  </si>
  <si>
    <t>PAGO ALQUILER CPN LA CRUZ, SR</t>
  </si>
  <si>
    <t>PAGO ALQUILER CPN COLONIA JAPONESA</t>
  </si>
  <si>
    <t>PAGO AQLUILER CPN PIEDRA BLANCA, BONAO</t>
  </si>
  <si>
    <t>PAGO ALQUILER LOCAL CPN PONTON, LA VEGA</t>
  </si>
  <si>
    <t>PAGO ALQUILER LOCAL DIRECCION DE AREA III</t>
  </si>
  <si>
    <t>PAGO ALQUILER LOCAL CPN QUITA SUEÑO</t>
  </si>
  <si>
    <t>PAGO ALQUILER LOCAL DIRECCION DE AREA II</t>
  </si>
  <si>
    <t>PAGO ALQUILER LOCAL CPN COLONIA ESPAÑOLA</t>
  </si>
  <si>
    <t>PAGO ALQUILER LOCAL CPN PROSPERIDAD</t>
  </si>
  <si>
    <t>PAGO ALQUILER LOCAL CPN RIO VERDE</t>
  </si>
  <si>
    <t>PAGO ALQUILER LOCAL CPN ARROYO ARRIBA</t>
  </si>
  <si>
    <t>PAGO ALQUILER LOCAL CPN EL PINITO SABANETA</t>
  </si>
  <si>
    <t>PAGO ALQUILER LOCAL CPN EL HIGUERO</t>
  </si>
  <si>
    <t>PAGO ALQUILER LOCAL CPN LOS POMOS</t>
  </si>
  <si>
    <t>PAGO ALQUILER LOCAL CPN NIBAJE</t>
  </si>
  <si>
    <t>PAGO DE SERVICIOS DE LABORATORIO Y MEDICINA GENERAL</t>
  </si>
  <si>
    <t>PAGO ALQUILER LOCAL CPN VILLA LIBERACON</t>
  </si>
  <si>
    <t>PAGO ALQUILER LOCAL CENTRO DE ZONA VILLA LA MATA</t>
  </si>
  <si>
    <t>PAGO ALQUILER LOCAL CPN LA SABINA</t>
  </si>
  <si>
    <t>PAGO ALQUILER LOCAL CPN SAN JOSE</t>
  </si>
  <si>
    <t>PAGO ALQUILER LOCAL CPN VILLA ROSA</t>
  </si>
  <si>
    <t>PAGO SERVICIO DE MANT. SISTEMA SELGIS</t>
  </si>
  <si>
    <t>AVANCE DEL 20% REP. RAYO X</t>
  </si>
  <si>
    <t>PAGO FACTURA NO. B1500000011,</t>
  </si>
  <si>
    <t>PAGO FACTURA NO. B1500002181, |POR LA COMPRA DE GAS LICUADO</t>
  </si>
  <si>
    <t>PAGO FACTURA NO. B1500000218, B1500000224, B1500000229/ GAS PROPANO</t>
  </si>
  <si>
    <t>PAGO ALQUILER LOCAL CPN DON FAUSTO,</t>
  </si>
  <si>
    <t>PAGO ALQUILER LOCAL CPN LAS MARTINEZ</t>
  </si>
  <si>
    <t>PAGO ALQUILER LOCAL CPN GENERACION 2000</t>
  </si>
  <si>
    <t>PAGO ALQUILER LOCAL CPN BARRIO LA CRUZ, SR</t>
  </si>
  <si>
    <t>PAGO ALQUILER LOCAL CPN COLONIA JAPONESA</t>
  </si>
  <si>
    <t>PAGO ALQUILER LOCAL CPN PIEDRA BLANCA,</t>
  </si>
  <si>
    <t>PAGO ALQUILER LOCAL CPN PONTON</t>
  </si>
  <si>
    <t>PAGO ALQUILER LOCAL DIRECCION DE AREAIII</t>
  </si>
  <si>
    <t>PAGO ALQUILER LOCAL COLONIA ESPAÑOLA</t>
  </si>
  <si>
    <t>PAGO ALQUILER LOCAL CPN EL PINITO, LA VEGA</t>
  </si>
  <si>
    <t>PAGO DE SERVICIOS DE LABORATORIO Y MEDICINA GENERA</t>
  </si>
  <si>
    <t>PAGO ALQUILER LOCAL CPN VILLA LIBERACION</t>
  </si>
  <si>
    <t>PAGO ALQUILER LOCAL CPN DON FAUSTO</t>
  </si>
  <si>
    <t>PAGO SERVICIO DE MANT. Y ALQUILER SISTEMA SELGIS</t>
  </si>
  <si>
    <t>PAGO FACTURA NO. B1500038434, POR SERVICIO TELEFONICO(FLOTA)</t>
  </si>
  <si>
    <t>PAGO FACTURA NO. B1500038450, POR SERVICIO DE INTERNET</t>
  </si>
  <si>
    <t>PAGO FACTURA NO. B1500038714, POR SERVICIO DE INTERNET</t>
  </si>
  <si>
    <t>PAGO FACTURA NO. B1500164926, B1500164927, POR SERVICIO TELEFONICO</t>
  </si>
  <si>
    <t>PAGO FACTURA NO. B1500001070, B1500001071, B1500001072</t>
  </si>
  <si>
    <t>PAGO FACTURA NO. B1500000741, B1500000740,</t>
  </si>
  <si>
    <t>PAGO FACTURA NO. B1500000104, |POR LA COMPRA DE PINTURA</t>
  </si>
  <si>
    <t>PAGO FACTURA NO. B1500001487</t>
  </si>
  <si>
    <t>PAGO FACTURA NO. B1500004125, |POR LA COMPRA DE REACTIVOS</t>
  </si>
  <si>
    <t>PAGO FACTURA NO. B1500000016, |POR COMPRA DE MATERIALES DE LIMPIEZA</t>
  </si>
  <si>
    <t>PAGO FACTURA NO. B1500000001, |FABRICACION DE MESA EN ACERO INOXIDABLE</t>
  </si>
  <si>
    <t>PAGO FACTURA NO. B1500004233, B1500004175, B1500004174,</t>
  </si>
  <si>
    <t>PAGO FACTURA NO. B1500000272, B1500000276</t>
  </si>
  <si>
    <t>PAGO FACTURA NO. B1500000710, B1500000740, |PAGO FACTURA NO. B1500000740, B1500000710</t>
  </si>
  <si>
    <t>PAGO FACTURA NO. B1500000194</t>
  </si>
  <si>
    <t>PAGO NOMINA EMPLEADOS REGION VIII</t>
  </si>
  <si>
    <t xml:space="preserve">PAGO SEGURIDAD SOCION EMPLEADOS </t>
  </si>
  <si>
    <t>Reparacion y Mantenimiento de Vehiculo</t>
  </si>
  <si>
    <t>Compra de Botellones de Agua</t>
  </si>
  <si>
    <t xml:space="preserve">Materiales y Asesorios y Equipos Informatico </t>
  </si>
  <si>
    <t>Compra de material Gastable de Laboratorio</t>
  </si>
  <si>
    <t>Compra de Equipos Medicos</t>
  </si>
  <si>
    <t>Compra de Equipos de Laboratorio</t>
  </si>
  <si>
    <t>Seguro de Ambulancia</t>
  </si>
  <si>
    <t>Compra de Talonario y Hojas Timbradas</t>
  </si>
  <si>
    <t xml:space="preserve"> Compra de Materiales, Suministros y equipos de Odontologia</t>
  </si>
  <si>
    <t>Compra de Almuerzos y Refrigerio</t>
  </si>
  <si>
    <t>Compra de Medicamento</t>
  </si>
  <si>
    <t>CUENTA: Fondo Clinicas &amp; Hospitales</t>
  </si>
  <si>
    <t xml:space="preserve">       No.050-208013-2</t>
  </si>
  <si>
    <t xml:space="preserve">Balance Inicial </t>
  </si>
  <si>
    <t>Deposito</t>
  </si>
  <si>
    <t>Trasnferencia fondo</t>
  </si>
  <si>
    <t>Banco de Reservas</t>
  </si>
  <si>
    <t xml:space="preserve">COMISIONES </t>
  </si>
  <si>
    <t xml:space="preserve">CUENTA: FONDO OPERATIVO </t>
  </si>
  <si>
    <t xml:space="preserve">       No.050-208006-0</t>
  </si>
  <si>
    <t>28-FEB. 2022</t>
  </si>
  <si>
    <t>Comisiones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</si>
</sst>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mmm\-dd\-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7" fillId="0" borderId="0" xfId="0" applyFont="1"/>
    <xf numFmtId="164" fontId="7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164" fontId="7" fillId="0" borderId="0" xfId="1" applyFont="1"/>
    <xf numFmtId="164" fontId="7" fillId="0" borderId="0" xfId="1" applyFont="1" applyAlignment="1">
      <alignment horizontal="center"/>
    </xf>
    <xf numFmtId="4" fontId="7" fillId="0" borderId="0" xfId="0" applyNumberFormat="1" applyFont="1"/>
    <xf numFmtId="14" fontId="8" fillId="0" borderId="1" xfId="0" applyNumberFormat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>
      <alignment horizontal="left"/>
    </xf>
    <xf numFmtId="43" fontId="7" fillId="0" borderId="0" xfId="0" applyNumberFormat="1" applyFont="1"/>
    <xf numFmtId="14" fontId="7" fillId="0" borderId="1" xfId="0" applyNumberFormat="1" applyFont="1" applyBorder="1"/>
    <xf numFmtId="14" fontId="9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 applyAlignment="1">
      <alignment horizontal="left"/>
    </xf>
    <xf numFmtId="164" fontId="10" fillId="3" borderId="1" xfId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1" fontId="11" fillId="0" borderId="2" xfId="3" applyNumberFormat="1" applyFont="1" applyBorder="1" applyAlignment="1">
      <alignment horizontal="center"/>
    </xf>
    <xf numFmtId="0" fontId="9" fillId="0" borderId="1" xfId="0" applyFont="1" applyBorder="1"/>
    <xf numFmtId="0" fontId="12" fillId="3" borderId="3" xfId="3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2" fillId="3" borderId="3" xfId="3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2" fillId="3" borderId="1" xfId="3" applyFont="1" applyFill="1" applyBorder="1" applyAlignment="1">
      <alignment wrapText="1"/>
    </xf>
    <xf numFmtId="0" fontId="9" fillId="0" borderId="3" xfId="0" applyFont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horizontal="left" wrapText="1"/>
    </xf>
    <xf numFmtId="0" fontId="2" fillId="0" borderId="4" xfId="3" applyBorder="1" applyAlignment="1">
      <alignment vertical="justify" wrapText="1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43" fontId="0" fillId="0" borderId="1" xfId="0" applyNumberFormat="1" applyBorder="1"/>
    <xf numFmtId="14" fontId="0" fillId="0" borderId="5" xfId="0" applyNumberFormat="1" applyBorder="1" applyAlignment="1">
      <alignment horizontal="center"/>
    </xf>
    <xf numFmtId="167" fontId="2" fillId="0" borderId="5" xfId="3" applyNumberFormat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4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2" borderId="1" xfId="1" applyFont="1" applyFill="1" applyBorder="1" applyAlignment="1">
      <alignment horizontal="center"/>
    </xf>
    <xf numFmtId="164" fontId="14" fillId="2" borderId="1" xfId="1" applyFont="1" applyFill="1" applyBorder="1"/>
    <xf numFmtId="164" fontId="14" fillId="2" borderId="5" xfId="1" applyFont="1" applyFill="1" applyBorder="1" applyAlignment="1">
      <alignment horizontal="center"/>
    </xf>
    <xf numFmtId="14" fontId="0" fillId="0" borderId="1" xfId="0" applyNumberFormat="1" applyBorder="1"/>
    <xf numFmtId="0" fontId="15" fillId="0" borderId="1" xfId="3" applyFont="1" applyBorder="1" applyAlignment="1">
      <alignment horizontal="left" wrapText="1"/>
    </xf>
    <xf numFmtId="0" fontId="15" fillId="0" borderId="1" xfId="3" applyFont="1" applyBorder="1" applyAlignment="1">
      <alignment wrapText="1"/>
    </xf>
    <xf numFmtId="14" fontId="0" fillId="0" borderId="5" xfId="0" applyNumberFormat="1" applyBorder="1"/>
    <xf numFmtId="167" fontId="16" fillId="0" borderId="5" xfId="3" applyNumberFormat="1" applyFont="1" applyBorder="1" applyAlignment="1">
      <alignment horizontal="center"/>
    </xf>
    <xf numFmtId="4" fontId="13" fillId="4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446485</xdr:colOff>
      <xdr:row>0</xdr:row>
      <xdr:rowOff>215107</xdr:rowOff>
    </xdr:from>
    <xdr:to>
      <xdr:col>2</xdr:col>
      <xdr:colOff>1660105</xdr:colOff>
      <xdr:row>5</xdr:row>
      <xdr:rowOff>65088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446485" y="215107"/>
          <a:ext cx="2699520" cy="831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417910</xdr:colOff>
      <xdr:row>0</xdr:row>
      <xdr:rowOff>224632</xdr:rowOff>
    </xdr:from>
    <xdr:to>
      <xdr:col>2</xdr:col>
      <xdr:colOff>1276350</xdr:colOff>
      <xdr:row>5</xdr:row>
      <xdr:rowOff>122238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417910" y="224632"/>
          <a:ext cx="2344340" cy="831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457200</xdr:colOff>
      <xdr:row>5</xdr:row>
      <xdr:rowOff>38100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F064E9E1-A2B2-47AF-BF68-A0DEEECCA9A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0287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19051</xdr:colOff>
      <xdr:row>4</xdr:row>
      <xdr:rowOff>142875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8E7777-C49C-42CE-AA08-920F181DAB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1717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2"/>
  <sheetViews>
    <sheetView tabSelected="1" workbookViewId="0">
      <selection activeCell="I10" sqref="I10"/>
    </sheetView>
  </sheetViews>
  <sheetFormatPr baseColWidth="10" defaultColWidth="11.42578125" defaultRowHeight="12" x14ac:dyDescent="0.2"/>
  <cols>
    <col min="1" max="1" width="9" style="3" customWidth="1"/>
    <col min="2" max="2" width="13.28515625" style="7" customWidth="1"/>
    <col min="3" max="3" width="39.42578125" style="3" customWidth="1"/>
    <col min="4" max="4" width="43.42578125" style="3" customWidth="1"/>
    <col min="5" max="5" width="10.85546875" style="4" customWidth="1"/>
    <col min="6" max="6" width="11.140625" style="9" customWidth="1"/>
    <col min="7" max="7" width="11.5703125" style="8" customWidth="1"/>
    <col min="8" max="8" width="17" style="3" customWidth="1"/>
    <col min="9" max="10" width="11.42578125" style="3"/>
    <col min="11" max="11" width="20" style="3" customWidth="1"/>
    <col min="12" max="16384" width="11.42578125" style="3"/>
  </cols>
  <sheetData>
    <row r="1" spans="1:7" ht="18.75" x14ac:dyDescent="0.3">
      <c r="A1" s="64" t="s">
        <v>9</v>
      </c>
      <c r="B1" s="64"/>
      <c r="C1" s="64"/>
      <c r="D1" s="64"/>
      <c r="E1" s="64"/>
      <c r="F1" s="64"/>
      <c r="G1" s="64"/>
    </row>
    <row r="2" spans="1:7" ht="18.75" x14ac:dyDescent="0.3">
      <c r="A2" s="64" t="s">
        <v>8</v>
      </c>
      <c r="B2" s="64"/>
      <c r="C2" s="64"/>
      <c r="D2" s="64"/>
      <c r="E2" s="64"/>
      <c r="F2" s="64"/>
      <c r="G2" s="64"/>
    </row>
    <row r="3" spans="1:7" x14ac:dyDescent="0.2">
      <c r="A3" s="63" t="s">
        <v>10</v>
      </c>
      <c r="B3" s="63"/>
      <c r="C3" s="63"/>
      <c r="D3" s="63"/>
      <c r="E3" s="63"/>
      <c r="F3" s="63"/>
      <c r="G3" s="63"/>
    </row>
    <row r="4" spans="1:7" x14ac:dyDescent="0.2">
      <c r="A4" s="63" t="s">
        <v>7</v>
      </c>
      <c r="B4" s="63"/>
      <c r="C4" s="63"/>
      <c r="D4" s="63"/>
      <c r="E4" s="63"/>
      <c r="F4" s="63"/>
      <c r="G4" s="63"/>
    </row>
    <row r="5" spans="1:7" x14ac:dyDescent="0.2">
      <c r="A5" s="63" t="s">
        <v>13</v>
      </c>
      <c r="B5" s="63"/>
      <c r="C5" s="63"/>
      <c r="D5" s="63"/>
      <c r="E5" s="63"/>
      <c r="F5" s="63"/>
      <c r="G5" s="63"/>
    </row>
    <row r="6" spans="1:7" x14ac:dyDescent="0.2">
      <c r="A6" s="63" t="s">
        <v>33</v>
      </c>
      <c r="B6" s="63"/>
      <c r="C6" s="63"/>
      <c r="D6" s="63"/>
      <c r="E6" s="63"/>
      <c r="F6" s="63"/>
      <c r="G6" s="63"/>
    </row>
    <row r="7" spans="1:7" x14ac:dyDescent="0.2">
      <c r="C7" s="12"/>
    </row>
    <row r="8" spans="1:7" ht="15.75" x14ac:dyDescent="0.3">
      <c r="A8" s="1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">
      <c r="A9" s="17">
        <v>44621</v>
      </c>
      <c r="B9" s="18"/>
      <c r="C9" s="19" t="s">
        <v>34</v>
      </c>
      <c r="D9" s="19"/>
      <c r="E9" s="20"/>
      <c r="F9" s="21"/>
      <c r="G9" s="22">
        <v>5542745.718999994</v>
      </c>
    </row>
    <row r="10" spans="1:7" x14ac:dyDescent="0.2">
      <c r="A10" s="17">
        <v>44621</v>
      </c>
      <c r="B10" s="23">
        <v>15527</v>
      </c>
      <c r="C10" s="24" t="s">
        <v>45</v>
      </c>
      <c r="D10" s="25"/>
      <c r="E10" s="22"/>
      <c r="F10" s="26">
        <v>0</v>
      </c>
      <c r="G10" s="22">
        <f t="shared" ref="G10:G41" si="0">+G9+E10-F10</f>
        <v>5542745.718999994</v>
      </c>
    </row>
    <row r="11" spans="1:7" x14ac:dyDescent="0.2">
      <c r="A11" s="17">
        <v>44621</v>
      </c>
      <c r="B11" s="27">
        <v>15528</v>
      </c>
      <c r="C11" s="24" t="s">
        <v>45</v>
      </c>
      <c r="D11" s="28"/>
      <c r="E11" s="22"/>
      <c r="F11" s="26">
        <v>0</v>
      </c>
      <c r="G11" s="22">
        <f t="shared" si="0"/>
        <v>5542745.718999994</v>
      </c>
    </row>
    <row r="12" spans="1:7" x14ac:dyDescent="0.2">
      <c r="A12" s="17">
        <v>44621</v>
      </c>
      <c r="B12" s="29" t="s">
        <v>90</v>
      </c>
      <c r="C12" s="30" t="s">
        <v>79</v>
      </c>
      <c r="D12" s="31" t="s">
        <v>160</v>
      </c>
      <c r="E12" s="22"/>
      <c r="F12" s="26">
        <v>18890.75</v>
      </c>
      <c r="G12" s="22">
        <f t="shared" si="0"/>
        <v>5523854.968999994</v>
      </c>
    </row>
    <row r="13" spans="1:7" x14ac:dyDescent="0.2">
      <c r="A13" s="17">
        <v>44621</v>
      </c>
      <c r="B13" s="29">
        <v>25887784672</v>
      </c>
      <c r="C13" s="30" t="s">
        <v>81</v>
      </c>
      <c r="D13" s="31" t="s">
        <v>162</v>
      </c>
      <c r="E13" s="22"/>
      <c r="F13" s="26">
        <v>83420</v>
      </c>
      <c r="G13" s="22">
        <f t="shared" si="0"/>
        <v>5440434.968999994</v>
      </c>
    </row>
    <row r="14" spans="1:7" x14ac:dyDescent="0.2">
      <c r="A14" s="17">
        <v>44621</v>
      </c>
      <c r="B14" s="29">
        <v>25882728913</v>
      </c>
      <c r="C14" s="30" t="s">
        <v>82</v>
      </c>
      <c r="D14" s="31" t="s">
        <v>163</v>
      </c>
      <c r="E14" s="22"/>
      <c r="F14" s="26">
        <v>8475</v>
      </c>
      <c r="G14" s="22">
        <f t="shared" si="0"/>
        <v>5431959.968999994</v>
      </c>
    </row>
    <row r="15" spans="1:7" x14ac:dyDescent="0.2">
      <c r="A15" s="17">
        <v>44621</v>
      </c>
      <c r="B15" s="29">
        <v>25882513595</v>
      </c>
      <c r="C15" s="30" t="s">
        <v>83</v>
      </c>
      <c r="D15" s="31" t="s">
        <v>164</v>
      </c>
      <c r="E15" s="22"/>
      <c r="F15" s="26">
        <v>668960</v>
      </c>
      <c r="G15" s="22">
        <f t="shared" si="0"/>
        <v>4762999.968999994</v>
      </c>
    </row>
    <row r="16" spans="1:7" x14ac:dyDescent="0.2">
      <c r="A16" s="17">
        <v>44621</v>
      </c>
      <c r="B16" s="29">
        <v>25882575765</v>
      </c>
      <c r="C16" s="30" t="s">
        <v>84</v>
      </c>
      <c r="D16" s="31" t="s">
        <v>162</v>
      </c>
      <c r="E16" s="22"/>
      <c r="F16" s="26">
        <v>151800.81</v>
      </c>
      <c r="G16" s="22">
        <f t="shared" si="0"/>
        <v>4611199.1589999944</v>
      </c>
    </row>
    <row r="17" spans="1:7" x14ac:dyDescent="0.2">
      <c r="A17" s="17">
        <v>44621</v>
      </c>
      <c r="B17" s="29">
        <v>25881676444</v>
      </c>
      <c r="C17" s="30" t="s">
        <v>85</v>
      </c>
      <c r="D17" s="31" t="s">
        <v>165</v>
      </c>
      <c r="E17" s="22"/>
      <c r="F17" s="26">
        <v>18491.759999999998</v>
      </c>
      <c r="G17" s="22">
        <f t="shared" si="0"/>
        <v>4592707.3989999946</v>
      </c>
    </row>
    <row r="18" spans="1:7" x14ac:dyDescent="0.2">
      <c r="A18" s="17">
        <v>44621</v>
      </c>
      <c r="B18" s="29">
        <v>25882799125</v>
      </c>
      <c r="C18" s="30" t="s">
        <v>86</v>
      </c>
      <c r="D18" s="31" t="s">
        <v>166</v>
      </c>
      <c r="E18" s="22"/>
      <c r="F18" s="26">
        <v>39776</v>
      </c>
      <c r="G18" s="22">
        <f t="shared" si="0"/>
        <v>4552931.3989999946</v>
      </c>
    </row>
    <row r="19" spans="1:7" ht="24" x14ac:dyDescent="0.2">
      <c r="A19" s="17">
        <v>44621</v>
      </c>
      <c r="B19" s="29">
        <v>25881994086</v>
      </c>
      <c r="C19" s="30" t="s">
        <v>87</v>
      </c>
      <c r="D19" s="31" t="s">
        <v>167</v>
      </c>
      <c r="E19" s="22"/>
      <c r="F19" s="26">
        <v>819934.54</v>
      </c>
      <c r="G19" s="22">
        <f t="shared" si="0"/>
        <v>3732996.8589999946</v>
      </c>
    </row>
    <row r="20" spans="1:7" x14ac:dyDescent="0.2">
      <c r="A20" s="17">
        <v>44622</v>
      </c>
      <c r="B20" s="29">
        <v>25882128449</v>
      </c>
      <c r="C20" s="30" t="s">
        <v>78</v>
      </c>
      <c r="D20" s="31" t="s">
        <v>159</v>
      </c>
      <c r="E20" s="22"/>
      <c r="F20" s="26">
        <v>414302.07</v>
      </c>
      <c r="G20" s="22">
        <f t="shared" si="0"/>
        <v>3318694.7889999948</v>
      </c>
    </row>
    <row r="21" spans="1:7" x14ac:dyDescent="0.2">
      <c r="A21" s="17">
        <v>44622</v>
      </c>
      <c r="B21" s="29" t="s">
        <v>91</v>
      </c>
      <c r="C21" s="30" t="s">
        <v>80</v>
      </c>
      <c r="D21" s="31" t="s">
        <v>161</v>
      </c>
      <c r="E21" s="22"/>
      <c r="F21" s="26">
        <v>380613.52</v>
      </c>
      <c r="G21" s="22">
        <f t="shared" si="0"/>
        <v>2938081.2689999947</v>
      </c>
    </row>
    <row r="22" spans="1:7" x14ac:dyDescent="0.2">
      <c r="A22" s="17">
        <v>44622</v>
      </c>
      <c r="B22" s="29">
        <v>25882240292</v>
      </c>
      <c r="C22" s="30" t="s">
        <v>88</v>
      </c>
      <c r="D22" s="31" t="s">
        <v>168</v>
      </c>
      <c r="E22" s="22"/>
      <c r="F22" s="26">
        <v>129227.95</v>
      </c>
      <c r="G22" s="22">
        <f t="shared" si="0"/>
        <v>2808853.3189999945</v>
      </c>
    </row>
    <row r="23" spans="1:7" x14ac:dyDescent="0.2">
      <c r="A23" s="17">
        <v>44622</v>
      </c>
      <c r="B23" s="29">
        <v>25893106473</v>
      </c>
      <c r="C23" s="30" t="s">
        <v>89</v>
      </c>
      <c r="D23" s="31" t="s">
        <v>169</v>
      </c>
      <c r="E23" s="22"/>
      <c r="F23" s="26">
        <v>450767</v>
      </c>
      <c r="G23" s="22">
        <f t="shared" si="0"/>
        <v>2358086.3189999945</v>
      </c>
    </row>
    <row r="24" spans="1:7" x14ac:dyDescent="0.2">
      <c r="A24" s="16">
        <v>44622</v>
      </c>
      <c r="B24" s="13"/>
      <c r="C24" s="30" t="s">
        <v>29</v>
      </c>
      <c r="D24" s="31" t="s">
        <v>96</v>
      </c>
      <c r="E24" s="14"/>
      <c r="F24" s="26">
        <v>464618.76</v>
      </c>
      <c r="G24" s="22">
        <f t="shared" si="0"/>
        <v>1893467.5589999945</v>
      </c>
    </row>
    <row r="25" spans="1:7" x14ac:dyDescent="0.2">
      <c r="A25" s="17">
        <v>44623</v>
      </c>
      <c r="B25" s="27">
        <v>15529</v>
      </c>
      <c r="C25" s="24" t="s">
        <v>15</v>
      </c>
      <c r="D25" s="24" t="s">
        <v>102</v>
      </c>
      <c r="E25" s="22"/>
      <c r="F25" s="26">
        <v>8010</v>
      </c>
      <c r="G25" s="22">
        <f t="shared" si="0"/>
        <v>1885457.5589999945</v>
      </c>
    </row>
    <row r="26" spans="1:7" x14ac:dyDescent="0.2">
      <c r="A26" s="17">
        <v>44623</v>
      </c>
      <c r="B26" s="29">
        <v>15530</v>
      </c>
      <c r="C26" s="30" t="s">
        <v>28</v>
      </c>
      <c r="D26" s="24" t="s">
        <v>103</v>
      </c>
      <c r="E26" s="22"/>
      <c r="F26" s="26">
        <v>9000</v>
      </c>
      <c r="G26" s="22">
        <f t="shared" si="0"/>
        <v>1876457.5589999945</v>
      </c>
    </row>
    <row r="27" spans="1:7" x14ac:dyDescent="0.2">
      <c r="A27" s="17">
        <v>44623</v>
      </c>
      <c r="B27" s="29">
        <v>15531</v>
      </c>
      <c r="C27" s="30" t="s">
        <v>44</v>
      </c>
      <c r="D27" s="24" t="s">
        <v>104</v>
      </c>
      <c r="E27" s="22"/>
      <c r="F27" s="26">
        <v>8910</v>
      </c>
      <c r="G27" s="22">
        <f t="shared" si="0"/>
        <v>1867547.5589999945</v>
      </c>
    </row>
    <row r="28" spans="1:7" x14ac:dyDescent="0.2">
      <c r="A28" s="17">
        <v>44623</v>
      </c>
      <c r="B28" s="29">
        <v>15532</v>
      </c>
      <c r="C28" s="30" t="s">
        <v>16</v>
      </c>
      <c r="D28" s="24" t="s">
        <v>105</v>
      </c>
      <c r="E28" s="22"/>
      <c r="F28" s="26">
        <v>10800</v>
      </c>
      <c r="G28" s="22">
        <f t="shared" si="0"/>
        <v>1856747.5589999945</v>
      </c>
    </row>
    <row r="29" spans="1:7" x14ac:dyDescent="0.2">
      <c r="A29" s="17">
        <v>44623</v>
      </c>
      <c r="B29" s="29">
        <v>15533</v>
      </c>
      <c r="C29" s="30" t="s">
        <v>39</v>
      </c>
      <c r="D29" s="24" t="s">
        <v>106</v>
      </c>
      <c r="E29" s="22"/>
      <c r="F29" s="26">
        <v>19800</v>
      </c>
      <c r="G29" s="22">
        <f t="shared" si="0"/>
        <v>1836947.5589999945</v>
      </c>
    </row>
    <row r="30" spans="1:7" x14ac:dyDescent="0.2">
      <c r="A30" s="17">
        <v>44623</v>
      </c>
      <c r="B30" s="29">
        <v>15534</v>
      </c>
      <c r="C30" s="30" t="s">
        <v>36</v>
      </c>
      <c r="D30" s="24" t="s">
        <v>107</v>
      </c>
      <c r="E30" s="22"/>
      <c r="F30" s="26">
        <v>13500</v>
      </c>
      <c r="G30" s="22">
        <f t="shared" si="0"/>
        <v>1823447.5589999945</v>
      </c>
    </row>
    <row r="31" spans="1:7" x14ac:dyDescent="0.2">
      <c r="A31" s="17">
        <v>44623</v>
      </c>
      <c r="B31" s="29">
        <v>15535</v>
      </c>
      <c r="C31" s="30" t="s">
        <v>17</v>
      </c>
      <c r="D31" s="24" t="s">
        <v>108</v>
      </c>
      <c r="E31" s="22"/>
      <c r="F31" s="26">
        <v>18000</v>
      </c>
      <c r="G31" s="22">
        <f t="shared" si="0"/>
        <v>1805447.5589999945</v>
      </c>
    </row>
    <row r="32" spans="1:7" x14ac:dyDescent="0.2">
      <c r="A32" s="17">
        <v>44623</v>
      </c>
      <c r="B32" s="29">
        <v>15536</v>
      </c>
      <c r="C32" s="30" t="s">
        <v>18</v>
      </c>
      <c r="D32" s="24" t="s">
        <v>109</v>
      </c>
      <c r="E32" s="22"/>
      <c r="F32" s="26">
        <v>6300</v>
      </c>
      <c r="G32" s="22">
        <f t="shared" si="0"/>
        <v>1799147.5589999945</v>
      </c>
    </row>
    <row r="33" spans="1:7" x14ac:dyDescent="0.2">
      <c r="A33" s="17">
        <v>44623</v>
      </c>
      <c r="B33" s="29">
        <v>15537</v>
      </c>
      <c r="C33" s="30" t="s">
        <v>19</v>
      </c>
      <c r="D33" s="24" t="s">
        <v>110</v>
      </c>
      <c r="E33" s="22"/>
      <c r="F33" s="26">
        <v>27000</v>
      </c>
      <c r="G33" s="22">
        <f t="shared" si="0"/>
        <v>1772147.5589999945</v>
      </c>
    </row>
    <row r="34" spans="1:7" x14ac:dyDescent="0.2">
      <c r="A34" s="17">
        <v>44623</v>
      </c>
      <c r="B34" s="29">
        <v>15538</v>
      </c>
      <c r="C34" s="30" t="s">
        <v>40</v>
      </c>
      <c r="D34" s="24" t="s">
        <v>111</v>
      </c>
      <c r="E34" s="22"/>
      <c r="F34" s="26">
        <v>6000</v>
      </c>
      <c r="G34" s="22">
        <f t="shared" si="0"/>
        <v>1766147.5589999945</v>
      </c>
    </row>
    <row r="35" spans="1:7" x14ac:dyDescent="0.2">
      <c r="A35" s="17">
        <v>44623</v>
      </c>
      <c r="B35" s="29">
        <v>15539</v>
      </c>
      <c r="C35" s="30" t="s">
        <v>20</v>
      </c>
      <c r="D35" s="24" t="s">
        <v>112</v>
      </c>
      <c r="E35" s="22"/>
      <c r="F35" s="26">
        <v>9000</v>
      </c>
      <c r="G35" s="22">
        <f t="shared" si="0"/>
        <v>1757147.5589999945</v>
      </c>
    </row>
    <row r="36" spans="1:7" x14ac:dyDescent="0.2">
      <c r="A36" s="17">
        <v>44623</v>
      </c>
      <c r="B36" s="29">
        <v>15540</v>
      </c>
      <c r="C36" s="30" t="s">
        <v>41</v>
      </c>
      <c r="D36" s="24" t="s">
        <v>113</v>
      </c>
      <c r="E36" s="22"/>
      <c r="F36" s="26">
        <v>7200</v>
      </c>
      <c r="G36" s="22">
        <f t="shared" si="0"/>
        <v>1749947.5589999945</v>
      </c>
    </row>
    <row r="37" spans="1:7" x14ac:dyDescent="0.2">
      <c r="A37" s="17">
        <v>44623</v>
      </c>
      <c r="B37" s="29">
        <v>15541</v>
      </c>
      <c r="C37" s="30" t="s">
        <v>21</v>
      </c>
      <c r="D37" s="32" t="s">
        <v>114</v>
      </c>
      <c r="E37" s="22"/>
      <c r="F37" s="26">
        <v>10170</v>
      </c>
      <c r="G37" s="22">
        <f t="shared" si="0"/>
        <v>1739777.5589999945</v>
      </c>
    </row>
    <row r="38" spans="1:7" x14ac:dyDescent="0.2">
      <c r="A38" s="17">
        <v>44623</v>
      </c>
      <c r="B38" s="29">
        <v>15542</v>
      </c>
      <c r="C38" s="30" t="s">
        <v>42</v>
      </c>
      <c r="D38" s="32" t="s">
        <v>115</v>
      </c>
      <c r="E38" s="22"/>
      <c r="F38" s="26">
        <v>8010</v>
      </c>
      <c r="G38" s="22">
        <f t="shared" si="0"/>
        <v>1731767.5589999945</v>
      </c>
    </row>
    <row r="39" spans="1:7" x14ac:dyDescent="0.2">
      <c r="A39" s="17">
        <v>44623</v>
      </c>
      <c r="B39" s="29">
        <v>15543</v>
      </c>
      <c r="C39" s="30" t="s">
        <v>22</v>
      </c>
      <c r="D39" s="32" t="s">
        <v>116</v>
      </c>
      <c r="E39" s="22"/>
      <c r="F39" s="26">
        <v>14910</v>
      </c>
      <c r="G39" s="22">
        <f t="shared" si="0"/>
        <v>1716857.5589999945</v>
      </c>
    </row>
    <row r="40" spans="1:7" x14ac:dyDescent="0.2">
      <c r="A40" s="17">
        <v>44623</v>
      </c>
      <c r="B40" s="29">
        <v>15544</v>
      </c>
      <c r="C40" s="30" t="s">
        <v>45</v>
      </c>
      <c r="D40" s="32" t="s">
        <v>45</v>
      </c>
      <c r="E40" s="22"/>
      <c r="F40" s="26">
        <v>0</v>
      </c>
      <c r="G40" s="22">
        <f t="shared" si="0"/>
        <v>1716857.5589999945</v>
      </c>
    </row>
    <row r="41" spans="1:7" x14ac:dyDescent="0.2">
      <c r="A41" s="17">
        <v>44623</v>
      </c>
      <c r="B41" s="29">
        <v>15545</v>
      </c>
      <c r="C41" s="30" t="s">
        <v>23</v>
      </c>
      <c r="D41" s="32" t="s">
        <v>117</v>
      </c>
      <c r="E41" s="22"/>
      <c r="F41" s="26">
        <v>20990</v>
      </c>
      <c r="G41" s="22">
        <f t="shared" si="0"/>
        <v>1695867.5589999945</v>
      </c>
    </row>
    <row r="42" spans="1:7" x14ac:dyDescent="0.2">
      <c r="A42" s="17">
        <v>44623</v>
      </c>
      <c r="B42" s="29">
        <v>15546</v>
      </c>
      <c r="C42" s="30" t="s">
        <v>24</v>
      </c>
      <c r="D42" s="32" t="s">
        <v>118</v>
      </c>
      <c r="E42" s="22"/>
      <c r="F42" s="26">
        <v>4950</v>
      </c>
      <c r="G42" s="22">
        <f t="shared" ref="G42:G73" si="1">+G41+E42-F42</f>
        <v>1690917.5589999945</v>
      </c>
    </row>
    <row r="43" spans="1:7" x14ac:dyDescent="0.2">
      <c r="A43" s="17">
        <v>44623</v>
      </c>
      <c r="B43" s="29">
        <v>15547</v>
      </c>
      <c r="C43" s="30" t="s">
        <v>25</v>
      </c>
      <c r="D43" s="32" t="s">
        <v>119</v>
      </c>
      <c r="E43" s="22"/>
      <c r="F43" s="26">
        <v>13500</v>
      </c>
      <c r="G43" s="22">
        <f t="shared" si="1"/>
        <v>1677417.5589999945</v>
      </c>
    </row>
    <row r="44" spans="1:7" x14ac:dyDescent="0.2">
      <c r="A44" s="17">
        <v>44623</v>
      </c>
      <c r="B44" s="29">
        <v>15548</v>
      </c>
      <c r="C44" s="30" t="s">
        <v>26</v>
      </c>
      <c r="D44" s="32" t="s">
        <v>120</v>
      </c>
      <c r="E44" s="22"/>
      <c r="F44" s="26">
        <v>9000</v>
      </c>
      <c r="G44" s="22">
        <f t="shared" si="1"/>
        <v>1668417.5589999945</v>
      </c>
    </row>
    <row r="45" spans="1:7" x14ac:dyDescent="0.2">
      <c r="A45" s="17">
        <v>44623</v>
      </c>
      <c r="B45" s="29">
        <v>15549</v>
      </c>
      <c r="C45" s="30" t="s">
        <v>27</v>
      </c>
      <c r="D45" s="32" t="s">
        <v>121</v>
      </c>
      <c r="E45" s="22"/>
      <c r="F45" s="26">
        <v>11700</v>
      </c>
      <c r="G45" s="22">
        <f t="shared" si="1"/>
        <v>1656717.5589999945</v>
      </c>
    </row>
    <row r="46" spans="1:7" x14ac:dyDescent="0.2">
      <c r="A46" s="17">
        <v>44623</v>
      </c>
      <c r="B46" s="29">
        <v>15550</v>
      </c>
      <c r="C46" s="30" t="s">
        <v>35</v>
      </c>
      <c r="D46" s="32" t="s">
        <v>122</v>
      </c>
      <c r="E46" s="22"/>
      <c r="F46" s="26">
        <v>12600</v>
      </c>
      <c r="G46" s="22">
        <f t="shared" si="1"/>
        <v>1644117.5589999945</v>
      </c>
    </row>
    <row r="47" spans="1:7" x14ac:dyDescent="0.2">
      <c r="A47" s="17">
        <v>44623</v>
      </c>
      <c r="B47" s="29">
        <v>15551</v>
      </c>
      <c r="C47" s="30" t="s">
        <v>32</v>
      </c>
      <c r="D47" s="32" t="s">
        <v>123</v>
      </c>
      <c r="E47" s="22"/>
      <c r="F47" s="26">
        <v>10800</v>
      </c>
      <c r="G47" s="22">
        <f t="shared" si="1"/>
        <v>1633317.5589999945</v>
      </c>
    </row>
    <row r="48" spans="1:7" x14ac:dyDescent="0.2">
      <c r="A48" s="17">
        <v>44623</v>
      </c>
      <c r="B48" s="29">
        <v>15552</v>
      </c>
      <c r="C48" s="30" t="s">
        <v>45</v>
      </c>
      <c r="D48" s="32" t="s">
        <v>45</v>
      </c>
      <c r="E48" s="22"/>
      <c r="F48" s="26">
        <v>0</v>
      </c>
      <c r="G48" s="22">
        <f t="shared" si="1"/>
        <v>1633317.5589999945</v>
      </c>
    </row>
    <row r="49" spans="1:7" x14ac:dyDescent="0.2">
      <c r="A49" s="17">
        <v>44623</v>
      </c>
      <c r="B49" s="29">
        <v>15553</v>
      </c>
      <c r="C49" s="30" t="s">
        <v>55</v>
      </c>
      <c r="D49" s="32" t="s">
        <v>124</v>
      </c>
      <c r="E49" s="22"/>
      <c r="F49" s="26">
        <v>70286</v>
      </c>
      <c r="G49" s="22">
        <f t="shared" si="1"/>
        <v>1563031.5589999945</v>
      </c>
    </row>
    <row r="50" spans="1:7" x14ac:dyDescent="0.2">
      <c r="A50" s="17">
        <v>44623</v>
      </c>
      <c r="B50" s="29"/>
      <c r="C50" s="30" t="s">
        <v>77</v>
      </c>
      <c r="D50" s="28" t="s">
        <v>101</v>
      </c>
      <c r="E50" s="22"/>
      <c r="F50" s="26">
        <v>258868.98</v>
      </c>
      <c r="G50" s="22">
        <f t="shared" si="1"/>
        <v>1304162.5789999946</v>
      </c>
    </row>
    <row r="51" spans="1:7" x14ac:dyDescent="0.2">
      <c r="A51" s="17">
        <v>44623</v>
      </c>
      <c r="B51" s="29"/>
      <c r="C51" s="30" t="s">
        <v>29</v>
      </c>
      <c r="D51" s="28" t="s">
        <v>95</v>
      </c>
      <c r="E51" s="22"/>
      <c r="F51" s="26">
        <v>117510.84</v>
      </c>
      <c r="G51" s="22">
        <f t="shared" si="1"/>
        <v>1186651.7389999945</v>
      </c>
    </row>
    <row r="52" spans="1:7" x14ac:dyDescent="0.2">
      <c r="A52" s="17">
        <v>44624</v>
      </c>
      <c r="B52" s="29"/>
      <c r="C52" s="30" t="s">
        <v>11</v>
      </c>
      <c r="D52" s="28" t="s">
        <v>11</v>
      </c>
      <c r="E52" s="22">
        <v>7639749.5999999996</v>
      </c>
      <c r="F52" s="26"/>
      <c r="G52" s="22">
        <f t="shared" si="1"/>
        <v>8826401.3389999941</v>
      </c>
    </row>
    <row r="53" spans="1:7" x14ac:dyDescent="0.2">
      <c r="A53" s="17">
        <v>44624</v>
      </c>
      <c r="B53" s="29"/>
      <c r="C53" s="30" t="s">
        <v>30</v>
      </c>
      <c r="D53" s="28" t="s">
        <v>31</v>
      </c>
      <c r="E53" s="22"/>
      <c r="F53" s="26">
        <v>763974.96</v>
      </c>
      <c r="G53" s="22">
        <f t="shared" si="1"/>
        <v>8062426.3789999941</v>
      </c>
    </row>
    <row r="54" spans="1:7" x14ac:dyDescent="0.2">
      <c r="A54" s="17">
        <v>44624</v>
      </c>
      <c r="B54" s="29"/>
      <c r="C54" s="30" t="s">
        <v>49</v>
      </c>
      <c r="D54" s="28" t="s">
        <v>50</v>
      </c>
      <c r="E54" s="22"/>
      <c r="F54" s="26">
        <v>185474.37</v>
      </c>
      <c r="G54" s="22">
        <f t="shared" si="1"/>
        <v>7876952.008999994</v>
      </c>
    </row>
    <row r="55" spans="1:7" x14ac:dyDescent="0.2">
      <c r="A55" s="17">
        <v>44627</v>
      </c>
      <c r="B55" s="29">
        <v>15554</v>
      </c>
      <c r="C55" s="30" t="s">
        <v>56</v>
      </c>
      <c r="D55" s="28" t="s">
        <v>125</v>
      </c>
      <c r="E55" s="22"/>
      <c r="F55" s="26">
        <v>9040</v>
      </c>
      <c r="G55" s="22">
        <f t="shared" si="1"/>
        <v>7867912.008999994</v>
      </c>
    </row>
    <row r="56" spans="1:7" x14ac:dyDescent="0.2">
      <c r="A56" s="17">
        <v>44629</v>
      </c>
      <c r="B56" s="29">
        <v>2147483647</v>
      </c>
      <c r="C56" s="30" t="s">
        <v>58</v>
      </c>
      <c r="D56" s="28" t="s">
        <v>147</v>
      </c>
      <c r="E56" s="22"/>
      <c r="F56" s="26">
        <v>258921.97</v>
      </c>
      <c r="G56" s="22">
        <f t="shared" si="1"/>
        <v>7608990.0389999943</v>
      </c>
    </row>
    <row r="57" spans="1:7" ht="24" x14ac:dyDescent="0.2">
      <c r="A57" s="17">
        <v>44629</v>
      </c>
      <c r="B57" s="29">
        <v>2147483647</v>
      </c>
      <c r="C57" s="30" t="s">
        <v>59</v>
      </c>
      <c r="D57" s="28" t="s">
        <v>148</v>
      </c>
      <c r="E57" s="22"/>
      <c r="F57" s="26">
        <v>109158</v>
      </c>
      <c r="G57" s="22">
        <f t="shared" si="1"/>
        <v>7499832.0389999943</v>
      </c>
    </row>
    <row r="58" spans="1:7" x14ac:dyDescent="0.2">
      <c r="A58" s="17">
        <v>44629</v>
      </c>
      <c r="B58" s="29">
        <v>2147483647</v>
      </c>
      <c r="C58" s="30" t="s">
        <v>60</v>
      </c>
      <c r="D58" s="28" t="s">
        <v>149</v>
      </c>
      <c r="E58" s="22"/>
      <c r="F58" s="26">
        <v>159218.22</v>
      </c>
      <c r="G58" s="22">
        <f t="shared" si="1"/>
        <v>7340613.8189999945</v>
      </c>
    </row>
    <row r="59" spans="1:7" ht="24" x14ac:dyDescent="0.2">
      <c r="A59" s="17">
        <v>44629</v>
      </c>
      <c r="B59" s="29">
        <v>2147483647</v>
      </c>
      <c r="C59" s="30" t="s">
        <v>61</v>
      </c>
      <c r="D59" s="28" t="s">
        <v>150</v>
      </c>
      <c r="E59" s="22"/>
      <c r="F59" s="26">
        <v>762800.42</v>
      </c>
      <c r="G59" s="22">
        <f t="shared" si="1"/>
        <v>6577813.3989999946</v>
      </c>
    </row>
    <row r="60" spans="1:7" ht="24" x14ac:dyDescent="0.2">
      <c r="A60" s="17">
        <v>44629</v>
      </c>
      <c r="B60" s="29">
        <v>2147483647</v>
      </c>
      <c r="C60" s="30" t="s">
        <v>62</v>
      </c>
      <c r="D60" s="28" t="s">
        <v>151</v>
      </c>
      <c r="E60" s="22"/>
      <c r="F60" s="26">
        <v>445446</v>
      </c>
      <c r="G60" s="22">
        <f t="shared" si="1"/>
        <v>6132367.3989999946</v>
      </c>
    </row>
    <row r="61" spans="1:7" ht="24" x14ac:dyDescent="0.2">
      <c r="A61" s="17">
        <v>44629</v>
      </c>
      <c r="B61" s="29">
        <v>2147483647</v>
      </c>
      <c r="C61" s="30" t="s">
        <v>63</v>
      </c>
      <c r="D61" s="28" t="s">
        <v>152</v>
      </c>
      <c r="E61" s="22"/>
      <c r="F61" s="26">
        <v>151250.01999999999</v>
      </c>
      <c r="G61" s="22">
        <f t="shared" si="1"/>
        <v>5981117.3789999951</v>
      </c>
    </row>
    <row r="62" spans="1:7" ht="24" x14ac:dyDescent="0.2">
      <c r="A62" s="17">
        <v>44629</v>
      </c>
      <c r="B62" s="29">
        <v>2147483647</v>
      </c>
      <c r="C62" s="30" t="s">
        <v>64</v>
      </c>
      <c r="D62" s="28" t="s">
        <v>153</v>
      </c>
      <c r="E62" s="22"/>
      <c r="F62" s="26">
        <v>498303.6</v>
      </c>
      <c r="G62" s="22">
        <f t="shared" si="1"/>
        <v>5482813.7789999954</v>
      </c>
    </row>
    <row r="63" spans="1:7" x14ac:dyDescent="0.2">
      <c r="A63" s="17">
        <v>44629</v>
      </c>
      <c r="B63" s="29">
        <v>2147483647</v>
      </c>
      <c r="C63" s="30" t="s">
        <v>65</v>
      </c>
      <c r="D63" s="28" t="s">
        <v>154</v>
      </c>
      <c r="E63" s="22"/>
      <c r="F63" s="26">
        <v>639350</v>
      </c>
      <c r="G63" s="22">
        <f t="shared" si="1"/>
        <v>4843463.7789999954</v>
      </c>
    </row>
    <row r="64" spans="1:7" ht="24" x14ac:dyDescent="0.2">
      <c r="A64" s="17">
        <v>44629</v>
      </c>
      <c r="B64" s="29">
        <v>2147483647</v>
      </c>
      <c r="C64" s="30" t="s">
        <v>43</v>
      </c>
      <c r="D64" s="28" t="s">
        <v>155</v>
      </c>
      <c r="E64" s="22"/>
      <c r="F64" s="26">
        <v>55868.89</v>
      </c>
      <c r="G64" s="22">
        <f t="shared" si="1"/>
        <v>4787594.8889999958</v>
      </c>
    </row>
    <row r="65" spans="1:7" x14ac:dyDescent="0.2">
      <c r="A65" s="17">
        <v>44629</v>
      </c>
      <c r="B65" s="29"/>
      <c r="C65" s="30" t="s">
        <v>66</v>
      </c>
      <c r="D65" s="28" t="s">
        <v>156</v>
      </c>
      <c r="E65" s="22"/>
      <c r="F65" s="26">
        <v>216600</v>
      </c>
      <c r="G65" s="22">
        <f t="shared" si="1"/>
        <v>4570994.8889999958</v>
      </c>
    </row>
    <row r="66" spans="1:7" x14ac:dyDescent="0.2">
      <c r="A66" s="17">
        <v>44629</v>
      </c>
      <c r="B66" s="29"/>
      <c r="C66" s="30" t="s">
        <v>67</v>
      </c>
      <c r="D66" s="28" t="s">
        <v>157</v>
      </c>
      <c r="E66" s="22"/>
      <c r="F66" s="26">
        <v>2225692.38</v>
      </c>
      <c r="G66" s="22">
        <f t="shared" si="1"/>
        <v>2345302.5089999959</v>
      </c>
    </row>
    <row r="67" spans="1:7" ht="24" x14ac:dyDescent="0.2">
      <c r="A67" s="17">
        <v>44631</v>
      </c>
      <c r="B67" s="29"/>
      <c r="C67" s="30" t="s">
        <v>75</v>
      </c>
      <c r="D67" s="28" t="s">
        <v>126</v>
      </c>
      <c r="E67" s="22"/>
      <c r="F67" s="26">
        <v>92126.77</v>
      </c>
      <c r="G67" s="22">
        <f t="shared" si="1"/>
        <v>2253175.7389999959</v>
      </c>
    </row>
    <row r="68" spans="1:7" ht="24" x14ac:dyDescent="0.2">
      <c r="A68" s="17">
        <v>44631</v>
      </c>
      <c r="B68" s="29"/>
      <c r="C68" s="30" t="s">
        <v>76</v>
      </c>
      <c r="D68" s="28" t="s">
        <v>127</v>
      </c>
      <c r="E68" s="22"/>
      <c r="F68" s="26">
        <v>299709.40000000002</v>
      </c>
      <c r="G68" s="22">
        <f t="shared" si="1"/>
        <v>1953466.338999996</v>
      </c>
    </row>
    <row r="69" spans="1:7" x14ac:dyDescent="0.2">
      <c r="A69" s="17">
        <v>44631</v>
      </c>
      <c r="B69" s="29">
        <v>259709386.72</v>
      </c>
      <c r="C69" s="30" t="s">
        <v>77</v>
      </c>
      <c r="D69" s="28" t="s">
        <v>101</v>
      </c>
      <c r="E69" s="22"/>
      <c r="F69" s="26">
        <v>148971.65</v>
      </c>
      <c r="G69" s="22">
        <f t="shared" si="1"/>
        <v>1804494.6889999961</v>
      </c>
    </row>
    <row r="70" spans="1:7" x14ac:dyDescent="0.2">
      <c r="A70" s="17">
        <v>44631</v>
      </c>
      <c r="B70" s="29">
        <v>15555</v>
      </c>
      <c r="C70" s="30" t="s">
        <v>48</v>
      </c>
      <c r="D70" s="28" t="s">
        <v>128</v>
      </c>
      <c r="E70" s="22"/>
      <c r="F70" s="26">
        <v>6750</v>
      </c>
      <c r="G70" s="22">
        <f t="shared" si="1"/>
        <v>1797744.6889999961</v>
      </c>
    </row>
    <row r="71" spans="1:7" x14ac:dyDescent="0.2">
      <c r="A71" s="17">
        <v>44631</v>
      </c>
      <c r="B71" s="29">
        <v>15556</v>
      </c>
      <c r="C71" s="30" t="s">
        <v>14</v>
      </c>
      <c r="D71" s="28" t="s">
        <v>129</v>
      </c>
      <c r="E71" s="22"/>
      <c r="F71" s="26">
        <v>3600</v>
      </c>
      <c r="G71" s="22">
        <f t="shared" si="1"/>
        <v>1794144.6889999961</v>
      </c>
    </row>
    <row r="72" spans="1:7" x14ac:dyDescent="0.2">
      <c r="A72" s="17">
        <v>44631</v>
      </c>
      <c r="B72" s="29">
        <v>15557</v>
      </c>
      <c r="C72" s="30" t="s">
        <v>23</v>
      </c>
      <c r="D72" s="28" t="s">
        <v>130</v>
      </c>
      <c r="E72" s="22"/>
      <c r="F72" s="26">
        <v>2500</v>
      </c>
      <c r="G72" s="22">
        <f t="shared" si="1"/>
        <v>1791644.6889999961</v>
      </c>
    </row>
    <row r="73" spans="1:7" x14ac:dyDescent="0.2">
      <c r="A73" s="17">
        <v>44634</v>
      </c>
      <c r="B73" s="29">
        <v>15558</v>
      </c>
      <c r="C73" s="30" t="s">
        <v>14</v>
      </c>
      <c r="D73" s="28" t="s">
        <v>129</v>
      </c>
      <c r="E73" s="22"/>
      <c r="F73" s="26">
        <v>3600</v>
      </c>
      <c r="G73" s="22">
        <f t="shared" si="1"/>
        <v>1788044.6889999961</v>
      </c>
    </row>
    <row r="74" spans="1:7" x14ac:dyDescent="0.2">
      <c r="A74" s="17">
        <v>44634</v>
      </c>
      <c r="B74" s="29"/>
      <c r="C74" s="30" t="s">
        <v>71</v>
      </c>
      <c r="D74" s="28" t="s">
        <v>97</v>
      </c>
      <c r="E74" s="22">
        <v>743178.87</v>
      </c>
      <c r="F74" s="26"/>
      <c r="G74" s="22">
        <f t="shared" ref="G74:G105" si="2">+G73+E74-F74</f>
        <v>2531223.5589999962</v>
      </c>
    </row>
    <row r="75" spans="1:7" x14ac:dyDescent="0.2">
      <c r="A75" s="17">
        <v>44634</v>
      </c>
      <c r="B75" s="29"/>
      <c r="C75" s="30" t="s">
        <v>72</v>
      </c>
      <c r="D75" s="28" t="s">
        <v>97</v>
      </c>
      <c r="E75" s="22">
        <v>17650</v>
      </c>
      <c r="F75" s="26"/>
      <c r="G75" s="22">
        <f t="shared" si="2"/>
        <v>2548873.5589999962</v>
      </c>
    </row>
    <row r="76" spans="1:7" x14ac:dyDescent="0.2">
      <c r="A76" s="17">
        <v>44637</v>
      </c>
      <c r="B76" s="29">
        <v>15559</v>
      </c>
      <c r="C76" s="30" t="s">
        <v>15</v>
      </c>
      <c r="D76" s="28" t="s">
        <v>131</v>
      </c>
      <c r="E76" s="22"/>
      <c r="F76" s="26">
        <v>8010</v>
      </c>
      <c r="G76" s="22">
        <f t="shared" si="2"/>
        <v>2540863.5589999962</v>
      </c>
    </row>
    <row r="77" spans="1:7" x14ac:dyDescent="0.2">
      <c r="A77" s="17">
        <v>44637</v>
      </c>
      <c r="B77" s="29">
        <v>15560</v>
      </c>
      <c r="C77" s="30" t="s">
        <v>28</v>
      </c>
      <c r="D77" s="28" t="s">
        <v>132</v>
      </c>
      <c r="E77" s="22"/>
      <c r="F77" s="26">
        <v>9000</v>
      </c>
      <c r="G77" s="22">
        <f t="shared" si="2"/>
        <v>2531863.5589999962</v>
      </c>
    </row>
    <row r="78" spans="1:7" x14ac:dyDescent="0.2">
      <c r="A78" s="17">
        <v>44637</v>
      </c>
      <c r="B78" s="29">
        <v>15561</v>
      </c>
      <c r="C78" s="30" t="s">
        <v>44</v>
      </c>
      <c r="D78" s="28" t="s">
        <v>133</v>
      </c>
      <c r="E78" s="22"/>
      <c r="F78" s="26">
        <v>8910</v>
      </c>
      <c r="G78" s="22">
        <f t="shared" si="2"/>
        <v>2522953.5589999962</v>
      </c>
    </row>
    <row r="79" spans="1:7" x14ac:dyDescent="0.2">
      <c r="A79" s="17">
        <v>44637</v>
      </c>
      <c r="B79" s="29">
        <v>15562</v>
      </c>
      <c r="C79" s="30" t="s">
        <v>16</v>
      </c>
      <c r="D79" s="28" t="s">
        <v>134</v>
      </c>
      <c r="E79" s="22"/>
      <c r="F79" s="26">
        <v>10800</v>
      </c>
      <c r="G79" s="22">
        <f t="shared" si="2"/>
        <v>2512153.5589999962</v>
      </c>
    </row>
    <row r="80" spans="1:7" x14ac:dyDescent="0.2">
      <c r="A80" s="17">
        <v>44637</v>
      </c>
      <c r="B80" s="29">
        <v>15563</v>
      </c>
      <c r="C80" s="30" t="s">
        <v>39</v>
      </c>
      <c r="D80" s="28" t="s">
        <v>135</v>
      </c>
      <c r="E80" s="22"/>
      <c r="F80" s="26">
        <v>19800</v>
      </c>
      <c r="G80" s="22">
        <f t="shared" si="2"/>
        <v>2492353.5589999962</v>
      </c>
    </row>
    <row r="81" spans="1:8" x14ac:dyDescent="0.2">
      <c r="A81" s="17">
        <v>44637</v>
      </c>
      <c r="B81" s="29">
        <v>15564</v>
      </c>
      <c r="C81" s="30" t="s">
        <v>36</v>
      </c>
      <c r="D81" s="28" t="s">
        <v>107</v>
      </c>
      <c r="E81" s="22"/>
      <c r="F81" s="26">
        <v>13500</v>
      </c>
      <c r="G81" s="22">
        <f t="shared" si="2"/>
        <v>2478853.5589999962</v>
      </c>
    </row>
    <row r="82" spans="1:8" x14ac:dyDescent="0.2">
      <c r="A82" s="17">
        <v>44637</v>
      </c>
      <c r="B82" s="29">
        <v>15565</v>
      </c>
      <c r="C82" s="30" t="s">
        <v>17</v>
      </c>
      <c r="D82" s="28" t="s">
        <v>108</v>
      </c>
      <c r="E82" s="22"/>
      <c r="F82" s="26">
        <v>18000</v>
      </c>
      <c r="G82" s="22">
        <f t="shared" si="2"/>
        <v>2460853.5589999962</v>
      </c>
    </row>
    <row r="83" spans="1:8" x14ac:dyDescent="0.2">
      <c r="A83" s="17">
        <v>44637</v>
      </c>
      <c r="B83" s="29">
        <v>15566</v>
      </c>
      <c r="C83" s="30" t="s">
        <v>18</v>
      </c>
      <c r="D83" s="28" t="s">
        <v>136</v>
      </c>
      <c r="E83" s="22"/>
      <c r="F83" s="26">
        <v>6300</v>
      </c>
      <c r="G83" s="22">
        <f t="shared" si="2"/>
        <v>2454553.5589999962</v>
      </c>
    </row>
    <row r="84" spans="1:8" x14ac:dyDescent="0.2">
      <c r="A84" s="17">
        <v>44637</v>
      </c>
      <c r="B84" s="29">
        <v>15567</v>
      </c>
      <c r="C84" s="30" t="s">
        <v>19</v>
      </c>
      <c r="D84" s="28" t="s">
        <v>110</v>
      </c>
      <c r="E84" s="22"/>
      <c r="F84" s="26">
        <v>27000</v>
      </c>
      <c r="G84" s="22">
        <f t="shared" si="2"/>
        <v>2427553.5589999962</v>
      </c>
    </row>
    <row r="85" spans="1:8" x14ac:dyDescent="0.2">
      <c r="A85" s="17">
        <v>44637</v>
      </c>
      <c r="B85" s="29">
        <v>15568</v>
      </c>
      <c r="C85" s="30" t="s">
        <v>40</v>
      </c>
      <c r="D85" s="28" t="s">
        <v>111</v>
      </c>
      <c r="E85" s="22"/>
      <c r="F85" s="26">
        <v>6000</v>
      </c>
      <c r="G85" s="22">
        <f t="shared" si="2"/>
        <v>2421553.5589999962</v>
      </c>
    </row>
    <row r="86" spans="1:8" x14ac:dyDescent="0.2">
      <c r="A86" s="17">
        <v>44637</v>
      </c>
      <c r="B86" s="29">
        <v>15569</v>
      </c>
      <c r="C86" s="30" t="s">
        <v>20</v>
      </c>
      <c r="D86" s="28" t="s">
        <v>112</v>
      </c>
      <c r="E86" s="22"/>
      <c r="F86" s="26">
        <v>9000</v>
      </c>
      <c r="G86" s="22">
        <f t="shared" si="2"/>
        <v>2412553.5589999962</v>
      </c>
    </row>
    <row r="87" spans="1:8" x14ac:dyDescent="0.2">
      <c r="A87" s="17">
        <v>44637</v>
      </c>
      <c r="B87" s="29">
        <v>15570</v>
      </c>
      <c r="C87" s="30" t="s">
        <v>41</v>
      </c>
      <c r="D87" s="28" t="s">
        <v>137</v>
      </c>
      <c r="E87" s="22"/>
      <c r="F87" s="26">
        <v>7200</v>
      </c>
      <c r="G87" s="22">
        <f t="shared" si="2"/>
        <v>2405353.5589999962</v>
      </c>
    </row>
    <row r="88" spans="1:8" x14ac:dyDescent="0.2">
      <c r="A88" s="17">
        <v>44637</v>
      </c>
      <c r="B88" s="29">
        <v>15571</v>
      </c>
      <c r="C88" s="30" t="s">
        <v>21</v>
      </c>
      <c r="D88" s="28" t="s">
        <v>114</v>
      </c>
      <c r="E88" s="22"/>
      <c r="F88" s="26">
        <v>10170</v>
      </c>
      <c r="G88" s="22">
        <f t="shared" si="2"/>
        <v>2395183.5589999962</v>
      </c>
    </row>
    <row r="89" spans="1:8" x14ac:dyDescent="0.2">
      <c r="A89" s="17">
        <v>44637</v>
      </c>
      <c r="B89" s="29">
        <v>15572</v>
      </c>
      <c r="C89" s="30" t="s">
        <v>42</v>
      </c>
      <c r="D89" s="28" t="s">
        <v>115</v>
      </c>
      <c r="E89" s="22"/>
      <c r="F89" s="26">
        <v>8010</v>
      </c>
      <c r="G89" s="22">
        <f t="shared" si="2"/>
        <v>2387173.5589999962</v>
      </c>
    </row>
    <row r="90" spans="1:8" x14ac:dyDescent="0.2">
      <c r="A90" s="17">
        <v>44637</v>
      </c>
      <c r="B90" s="29">
        <v>15573</v>
      </c>
      <c r="C90" s="30" t="s">
        <v>22</v>
      </c>
      <c r="D90" s="28" t="s">
        <v>116</v>
      </c>
      <c r="E90" s="22"/>
      <c r="F90" s="26">
        <v>14910</v>
      </c>
      <c r="G90" s="22">
        <f t="shared" si="2"/>
        <v>2372263.5589999962</v>
      </c>
    </row>
    <row r="91" spans="1:8" x14ac:dyDescent="0.2">
      <c r="A91" s="17">
        <v>44637</v>
      </c>
      <c r="B91" s="29">
        <v>15574</v>
      </c>
      <c r="C91" s="30" t="s">
        <v>23</v>
      </c>
      <c r="D91" s="28" t="s">
        <v>130</v>
      </c>
      <c r="E91" s="22"/>
      <c r="F91" s="26">
        <v>2500</v>
      </c>
      <c r="G91" s="22">
        <f t="shared" si="2"/>
        <v>2369763.5589999962</v>
      </c>
    </row>
    <row r="92" spans="1:8" ht="24" x14ac:dyDescent="0.2">
      <c r="A92" s="17">
        <v>44637</v>
      </c>
      <c r="B92" s="29">
        <v>15575</v>
      </c>
      <c r="C92" s="30" t="s">
        <v>23</v>
      </c>
      <c r="D92" s="28" t="s">
        <v>138</v>
      </c>
      <c r="E92" s="22"/>
      <c r="F92" s="26">
        <v>20990</v>
      </c>
      <c r="G92" s="22">
        <f t="shared" si="2"/>
        <v>2348773.5589999962</v>
      </c>
    </row>
    <row r="93" spans="1:8" x14ac:dyDescent="0.2">
      <c r="A93" s="17">
        <v>44637</v>
      </c>
      <c r="B93" s="29">
        <v>15576</v>
      </c>
      <c r="C93" s="30" t="s">
        <v>24</v>
      </c>
      <c r="D93" s="28" t="s">
        <v>139</v>
      </c>
      <c r="E93" s="22"/>
      <c r="F93" s="26">
        <v>4950</v>
      </c>
      <c r="G93" s="22">
        <f t="shared" si="2"/>
        <v>2343823.5589999962</v>
      </c>
    </row>
    <row r="94" spans="1:8" ht="24" x14ac:dyDescent="0.2">
      <c r="A94" s="17">
        <v>44637</v>
      </c>
      <c r="B94" s="29">
        <v>15577</v>
      </c>
      <c r="C94" s="30" t="s">
        <v>25</v>
      </c>
      <c r="D94" s="28" t="s">
        <v>119</v>
      </c>
      <c r="E94" s="22"/>
      <c r="F94" s="26">
        <v>13500</v>
      </c>
      <c r="G94" s="22">
        <f t="shared" si="2"/>
        <v>2330323.5589999962</v>
      </c>
    </row>
    <row r="95" spans="1:8" x14ac:dyDescent="0.2">
      <c r="A95" s="17">
        <v>44637</v>
      </c>
      <c r="B95" s="29">
        <v>15578</v>
      </c>
      <c r="C95" s="30" t="s">
        <v>26</v>
      </c>
      <c r="D95" s="28" t="s">
        <v>120</v>
      </c>
      <c r="E95" s="22"/>
      <c r="F95" s="26">
        <v>9000</v>
      </c>
      <c r="G95" s="22">
        <f t="shared" si="2"/>
        <v>2321323.5589999962</v>
      </c>
    </row>
    <row r="96" spans="1:8" x14ac:dyDescent="0.2">
      <c r="A96" s="17">
        <v>44637</v>
      </c>
      <c r="B96" s="29">
        <v>15579</v>
      </c>
      <c r="C96" s="30" t="s">
        <v>48</v>
      </c>
      <c r="D96" s="28" t="s">
        <v>140</v>
      </c>
      <c r="E96" s="22"/>
      <c r="F96" s="26">
        <v>6750</v>
      </c>
      <c r="G96" s="22">
        <f t="shared" si="2"/>
        <v>2314573.5589999962</v>
      </c>
      <c r="H96" s="3" t="s">
        <v>51</v>
      </c>
    </row>
    <row r="97" spans="1:8" x14ac:dyDescent="0.2">
      <c r="A97" s="17">
        <v>44637</v>
      </c>
      <c r="B97" s="29">
        <v>15580</v>
      </c>
      <c r="C97" s="30" t="s">
        <v>27</v>
      </c>
      <c r="D97" s="28" t="s">
        <v>121</v>
      </c>
      <c r="E97" s="22"/>
      <c r="F97" s="26">
        <v>11700</v>
      </c>
      <c r="G97" s="22">
        <f t="shared" si="2"/>
        <v>2302873.5589999962</v>
      </c>
      <c r="H97" s="3" t="s">
        <v>51</v>
      </c>
    </row>
    <row r="98" spans="1:8" x14ac:dyDescent="0.2">
      <c r="A98" s="17">
        <v>44637</v>
      </c>
      <c r="B98" s="29">
        <v>15581</v>
      </c>
      <c r="C98" s="30" t="s">
        <v>35</v>
      </c>
      <c r="D98" s="28" t="s">
        <v>122</v>
      </c>
      <c r="E98" s="22"/>
      <c r="F98" s="26">
        <v>12600</v>
      </c>
      <c r="G98" s="22">
        <f t="shared" si="2"/>
        <v>2290273.5589999962</v>
      </c>
      <c r="H98" s="3" t="s">
        <v>51</v>
      </c>
    </row>
    <row r="99" spans="1:8" ht="24" x14ac:dyDescent="0.2">
      <c r="A99" s="17">
        <v>44637</v>
      </c>
      <c r="B99" s="29">
        <v>15582</v>
      </c>
      <c r="C99" s="30" t="s">
        <v>32</v>
      </c>
      <c r="D99" s="28" t="s">
        <v>141</v>
      </c>
      <c r="E99" s="22"/>
      <c r="F99" s="26">
        <v>10800</v>
      </c>
      <c r="G99" s="22">
        <f t="shared" si="2"/>
        <v>2279473.5589999962</v>
      </c>
      <c r="H99" s="3" t="s">
        <v>51</v>
      </c>
    </row>
    <row r="100" spans="1:8" ht="24" x14ac:dyDescent="0.2">
      <c r="A100" s="17">
        <v>44637</v>
      </c>
      <c r="B100" s="29">
        <v>15583</v>
      </c>
      <c r="C100" s="30" t="s">
        <v>12</v>
      </c>
      <c r="D100" s="28" t="s">
        <v>142</v>
      </c>
      <c r="E100" s="22"/>
      <c r="F100" s="26">
        <v>39334.85</v>
      </c>
      <c r="G100" s="22">
        <f t="shared" si="2"/>
        <v>2240138.7089999961</v>
      </c>
      <c r="H100" s="3" t="s">
        <v>51</v>
      </c>
    </row>
    <row r="101" spans="1:8" x14ac:dyDescent="0.2">
      <c r="A101" s="17">
        <v>44644</v>
      </c>
      <c r="B101" s="29"/>
      <c r="C101" s="30" t="s">
        <v>73</v>
      </c>
      <c r="D101" s="28" t="s">
        <v>97</v>
      </c>
      <c r="E101" s="22">
        <v>300</v>
      </c>
      <c r="F101" s="26"/>
      <c r="G101" s="22">
        <f t="shared" si="2"/>
        <v>2240438.7089999961</v>
      </c>
      <c r="H101" s="3" t="s">
        <v>51</v>
      </c>
    </row>
    <row r="102" spans="1:8" x14ac:dyDescent="0.2">
      <c r="A102" s="16">
        <v>44644</v>
      </c>
      <c r="B102" s="13"/>
      <c r="C102" s="30" t="s">
        <v>93</v>
      </c>
      <c r="D102" s="28" t="s">
        <v>98</v>
      </c>
      <c r="E102" s="22">
        <v>14910</v>
      </c>
      <c r="F102" s="26"/>
      <c r="G102" s="22">
        <f t="shared" si="2"/>
        <v>2255348.7089999961</v>
      </c>
      <c r="H102" s="3" t="s">
        <v>51</v>
      </c>
    </row>
    <row r="103" spans="1:8" x14ac:dyDescent="0.2">
      <c r="A103" s="16">
        <v>44644</v>
      </c>
      <c r="B103" s="13"/>
      <c r="C103" s="30" t="s">
        <v>94</v>
      </c>
      <c r="D103" s="28" t="s">
        <v>98</v>
      </c>
      <c r="E103" s="22">
        <v>14910</v>
      </c>
      <c r="F103" s="26"/>
      <c r="G103" s="22">
        <f t="shared" si="2"/>
        <v>2270258.7089999961</v>
      </c>
      <c r="H103" s="3" t="s">
        <v>51</v>
      </c>
    </row>
    <row r="104" spans="1:8" x14ac:dyDescent="0.2">
      <c r="A104" s="17">
        <v>44645</v>
      </c>
      <c r="B104" s="29"/>
      <c r="C104" s="30" t="s">
        <v>68</v>
      </c>
      <c r="D104" s="28" t="s">
        <v>99</v>
      </c>
      <c r="E104" s="22"/>
      <c r="F104" s="26">
        <v>796708.25</v>
      </c>
      <c r="G104" s="22">
        <f t="shared" si="2"/>
        <v>1473550.4589999961</v>
      </c>
      <c r="H104" s="3" t="s">
        <v>51</v>
      </c>
    </row>
    <row r="105" spans="1:8" x14ac:dyDescent="0.2">
      <c r="A105" s="17">
        <v>44645</v>
      </c>
      <c r="B105" s="29"/>
      <c r="C105" s="30" t="s">
        <v>11</v>
      </c>
      <c r="D105" s="28" t="s">
        <v>11</v>
      </c>
      <c r="E105" s="22">
        <v>194683.8</v>
      </c>
      <c r="F105" s="26"/>
      <c r="G105" s="22">
        <f t="shared" si="2"/>
        <v>1668234.2589999961</v>
      </c>
      <c r="H105" s="3" t="s">
        <v>51</v>
      </c>
    </row>
    <row r="106" spans="1:8" x14ac:dyDescent="0.2">
      <c r="A106" s="17">
        <v>44645</v>
      </c>
      <c r="B106" s="29"/>
      <c r="C106" s="30" t="s">
        <v>30</v>
      </c>
      <c r="D106" s="28" t="s">
        <v>31</v>
      </c>
      <c r="E106" s="22"/>
      <c r="F106" s="26">
        <v>19468.38</v>
      </c>
      <c r="G106" s="22">
        <f t="shared" ref="G106:G117" si="3">+G105+E106-F106</f>
        <v>1648765.8789999962</v>
      </c>
      <c r="H106" s="3" t="s">
        <v>51</v>
      </c>
    </row>
    <row r="107" spans="1:8" x14ac:dyDescent="0.2">
      <c r="A107" s="17">
        <v>44648</v>
      </c>
      <c r="B107" s="29"/>
      <c r="C107" s="30" t="s">
        <v>74</v>
      </c>
      <c r="D107" s="28" t="s">
        <v>97</v>
      </c>
      <c r="E107" s="22">
        <v>7100</v>
      </c>
      <c r="F107" s="26"/>
      <c r="G107" s="22">
        <f t="shared" si="3"/>
        <v>1655865.8789999962</v>
      </c>
      <c r="H107" s="3" t="s">
        <v>51</v>
      </c>
    </row>
    <row r="108" spans="1:8" ht="24" x14ac:dyDescent="0.2">
      <c r="A108" s="17">
        <v>44650</v>
      </c>
      <c r="B108" s="29">
        <v>15584</v>
      </c>
      <c r="C108" s="30" t="s">
        <v>12</v>
      </c>
      <c r="D108" s="28" t="s">
        <v>143</v>
      </c>
      <c r="E108" s="22"/>
      <c r="F108" s="26">
        <v>120574.75</v>
      </c>
      <c r="G108" s="22">
        <f t="shared" si="3"/>
        <v>1535291.1289999962</v>
      </c>
    </row>
    <row r="109" spans="1:8" ht="24" x14ac:dyDescent="0.2">
      <c r="A109" s="17">
        <v>44650</v>
      </c>
      <c r="B109" s="29">
        <v>15585</v>
      </c>
      <c r="C109" s="30" t="s">
        <v>12</v>
      </c>
      <c r="D109" s="28" t="s">
        <v>144</v>
      </c>
      <c r="E109" s="22"/>
      <c r="F109" s="26">
        <v>43376.69</v>
      </c>
      <c r="G109" s="22">
        <f t="shared" si="3"/>
        <v>1491914.4389999963</v>
      </c>
    </row>
    <row r="110" spans="1:8" ht="24" x14ac:dyDescent="0.2">
      <c r="A110" s="17">
        <v>44650</v>
      </c>
      <c r="B110" s="29">
        <v>15586</v>
      </c>
      <c r="C110" s="30" t="s">
        <v>46</v>
      </c>
      <c r="D110" s="28" t="s">
        <v>145</v>
      </c>
      <c r="E110" s="22"/>
      <c r="F110" s="26">
        <v>3802.18</v>
      </c>
      <c r="G110" s="22">
        <f t="shared" si="3"/>
        <v>1488112.2589999964</v>
      </c>
    </row>
    <row r="111" spans="1:8" ht="24" x14ac:dyDescent="0.2">
      <c r="A111" s="17">
        <v>44650</v>
      </c>
      <c r="B111" s="29">
        <v>2147483647</v>
      </c>
      <c r="C111" s="30" t="s">
        <v>57</v>
      </c>
      <c r="D111" s="28" t="s">
        <v>146</v>
      </c>
      <c r="E111" s="22"/>
      <c r="F111" s="26">
        <v>60100.47</v>
      </c>
      <c r="G111" s="22">
        <f t="shared" si="3"/>
        <v>1428011.7889999964</v>
      </c>
      <c r="H111" s="10"/>
    </row>
    <row r="112" spans="1:8" x14ac:dyDescent="0.2">
      <c r="A112" s="17">
        <v>44650</v>
      </c>
      <c r="B112" s="29"/>
      <c r="C112" s="30" t="s">
        <v>73</v>
      </c>
      <c r="D112" s="28" t="s">
        <v>97</v>
      </c>
      <c r="E112" s="22">
        <v>2200</v>
      </c>
      <c r="F112" s="26"/>
      <c r="G112" s="22">
        <f t="shared" si="3"/>
        <v>1430211.7889999964</v>
      </c>
      <c r="H112" s="10" t="s">
        <v>51</v>
      </c>
    </row>
    <row r="113" spans="1:8" ht="22.5" customHeight="1" x14ac:dyDescent="0.2">
      <c r="A113" s="17">
        <v>44651</v>
      </c>
      <c r="B113" s="29"/>
      <c r="C113" s="30" t="s">
        <v>29</v>
      </c>
      <c r="D113" s="28" t="s">
        <v>158</v>
      </c>
      <c r="E113" s="22"/>
      <c r="F113" s="26">
        <v>463553.76</v>
      </c>
      <c r="G113" s="22">
        <f t="shared" si="3"/>
        <v>966658.02899999637</v>
      </c>
      <c r="H113" s="10"/>
    </row>
    <row r="114" spans="1:8" x14ac:dyDescent="0.2">
      <c r="A114" s="16">
        <v>44651</v>
      </c>
      <c r="B114" s="13"/>
      <c r="C114" s="30" t="s">
        <v>29</v>
      </c>
      <c r="D114" s="28" t="s">
        <v>95</v>
      </c>
      <c r="E114" s="14"/>
      <c r="F114" s="26">
        <v>108990.84</v>
      </c>
      <c r="G114" s="22">
        <f t="shared" si="3"/>
        <v>857667.1889999964</v>
      </c>
      <c r="H114" s="10"/>
    </row>
    <row r="115" spans="1:8" x14ac:dyDescent="0.2">
      <c r="A115" s="16">
        <v>44651</v>
      </c>
      <c r="B115" s="13"/>
      <c r="C115" s="30" t="s">
        <v>92</v>
      </c>
      <c r="D115" s="28" t="s">
        <v>97</v>
      </c>
      <c r="E115" s="22">
        <v>131625</v>
      </c>
      <c r="F115" s="26"/>
      <c r="G115" s="22">
        <f t="shared" si="3"/>
        <v>989292.1889999964</v>
      </c>
      <c r="H115" s="10"/>
    </row>
    <row r="116" spans="1:8" x14ac:dyDescent="0.2">
      <c r="A116" s="16">
        <v>44651</v>
      </c>
      <c r="B116" s="13"/>
      <c r="C116" s="30" t="s">
        <v>70</v>
      </c>
      <c r="D116" s="28" t="s">
        <v>99</v>
      </c>
      <c r="E116" s="22"/>
      <c r="F116" s="26">
        <v>924344.25</v>
      </c>
      <c r="G116" s="22">
        <f t="shared" si="3"/>
        <v>64947.938999996404</v>
      </c>
      <c r="H116" s="10"/>
    </row>
    <row r="117" spans="1:8" x14ac:dyDescent="0.2">
      <c r="A117" s="16">
        <v>44651</v>
      </c>
      <c r="B117" s="13"/>
      <c r="C117" s="30" t="s">
        <v>69</v>
      </c>
      <c r="D117" s="28" t="s">
        <v>100</v>
      </c>
      <c r="E117" s="14"/>
      <c r="F117" s="26">
        <v>16792.72</v>
      </c>
      <c r="G117" s="22">
        <f t="shared" si="3"/>
        <v>48155.218999996403</v>
      </c>
    </row>
    <row r="120" spans="1:8" x14ac:dyDescent="0.2">
      <c r="B120" s="6" t="s">
        <v>47</v>
      </c>
      <c r="E120" s="6" t="s">
        <v>52</v>
      </c>
      <c r="H120" s="15"/>
    </row>
    <row r="121" spans="1:8" x14ac:dyDescent="0.2">
      <c r="B121" s="6" t="s">
        <v>37</v>
      </c>
      <c r="E121" s="6" t="s">
        <v>53</v>
      </c>
    </row>
    <row r="122" spans="1:8" x14ac:dyDescent="0.2">
      <c r="B122" s="6" t="s">
        <v>38</v>
      </c>
      <c r="E122" s="6" t="s">
        <v>54</v>
      </c>
    </row>
  </sheetData>
  <sortState xmlns:xlrd2="http://schemas.microsoft.com/office/spreadsheetml/2017/richdata2" ref="A10:G117">
    <sortCondition ref="A10:A117"/>
  </sortState>
  <mergeCells count="6">
    <mergeCell ref="A6:G6"/>
    <mergeCell ref="A1:G1"/>
    <mergeCell ref="A2:G2"/>
    <mergeCell ref="A3:G3"/>
    <mergeCell ref="A4:G4"/>
    <mergeCell ref="A5:G5"/>
  </mergeCells>
  <phoneticPr fontId="5" type="noConversion"/>
  <pageMargins left="0.9055118110236221" right="0.11811023622047245" top="0.15748031496062992" bottom="0" header="0.31496062992125984" footer="0.31496062992125984"/>
  <pageSetup paperSize="9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FF56-0873-465B-B0A8-431B37331908}">
  <dimension ref="A1:G17"/>
  <sheetViews>
    <sheetView workbookViewId="0">
      <selection activeCell="D16" sqref="D16"/>
    </sheetView>
  </sheetViews>
  <sheetFormatPr baseColWidth="10" defaultRowHeight="15" x14ac:dyDescent="0.25"/>
  <cols>
    <col min="2" max="2" width="19" customWidth="1"/>
    <col min="3" max="3" width="27.28515625" customWidth="1"/>
    <col min="4" max="4" width="32.5703125" customWidth="1"/>
    <col min="5" max="5" width="17" customWidth="1"/>
    <col min="6" max="6" width="14.5703125" style="33" customWidth="1"/>
    <col min="7" max="7" width="14.5703125" customWidth="1"/>
  </cols>
  <sheetData>
    <row r="1" spans="1:7" ht="18.75" x14ac:dyDescent="0.3">
      <c r="A1" s="64" t="s">
        <v>9</v>
      </c>
      <c r="B1" s="64"/>
      <c r="C1" s="64"/>
      <c r="D1" s="64"/>
      <c r="E1" s="64"/>
      <c r="F1" s="64"/>
      <c r="G1" s="64"/>
    </row>
    <row r="2" spans="1:7" ht="18.75" x14ac:dyDescent="0.3">
      <c r="A2" s="64" t="s">
        <v>8</v>
      </c>
      <c r="B2" s="64"/>
      <c r="C2" s="64"/>
      <c r="D2" s="64"/>
      <c r="E2" s="64"/>
      <c r="F2" s="64"/>
      <c r="G2" s="64"/>
    </row>
    <row r="3" spans="1:7" x14ac:dyDescent="0.25">
      <c r="A3" s="65" t="s">
        <v>10</v>
      </c>
      <c r="B3" s="65"/>
      <c r="C3" s="65"/>
      <c r="D3" s="65"/>
      <c r="E3" s="65"/>
      <c r="F3" s="65"/>
      <c r="G3" s="65"/>
    </row>
    <row r="4" spans="1:7" x14ac:dyDescent="0.25">
      <c r="A4" s="65" t="s">
        <v>7</v>
      </c>
      <c r="B4" s="65"/>
      <c r="C4" s="65"/>
      <c r="D4" s="65"/>
      <c r="E4" s="65"/>
      <c r="F4" s="65"/>
      <c r="G4" s="65"/>
    </row>
    <row r="5" spans="1:7" x14ac:dyDescent="0.25">
      <c r="A5" s="65" t="s">
        <v>170</v>
      </c>
      <c r="B5" s="65"/>
      <c r="C5" s="65"/>
      <c r="D5" s="65"/>
      <c r="E5" s="65"/>
      <c r="F5" s="65"/>
      <c r="G5" s="65"/>
    </row>
    <row r="6" spans="1:7" x14ac:dyDescent="0.25">
      <c r="A6" s="65" t="s">
        <v>171</v>
      </c>
      <c r="B6" s="65"/>
      <c r="C6" s="65"/>
      <c r="D6" s="65"/>
      <c r="E6" s="65"/>
      <c r="F6" s="65"/>
      <c r="G6" s="65"/>
    </row>
    <row r="7" spans="1:7" x14ac:dyDescent="0.25">
      <c r="A7" s="33"/>
      <c r="C7" s="34"/>
      <c r="E7" s="35"/>
      <c r="F7" s="36"/>
      <c r="G7" s="35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2" t="s">
        <v>3</v>
      </c>
      <c r="F8" s="2" t="s">
        <v>6</v>
      </c>
      <c r="G8" s="2" t="s">
        <v>4</v>
      </c>
    </row>
    <row r="9" spans="1:7" x14ac:dyDescent="0.25">
      <c r="A9" s="37"/>
      <c r="B9" s="38"/>
      <c r="C9" s="39" t="s">
        <v>172</v>
      </c>
      <c r="D9" s="40"/>
      <c r="E9" s="41"/>
      <c r="F9" s="42"/>
      <c r="G9" s="43">
        <v>3055.6099999999997</v>
      </c>
    </row>
    <row r="10" spans="1:7" x14ac:dyDescent="0.25">
      <c r="A10" s="44">
        <v>44651</v>
      </c>
      <c r="B10" s="38"/>
      <c r="C10" s="39" t="s">
        <v>173</v>
      </c>
      <c r="D10" s="40" t="s">
        <v>174</v>
      </c>
      <c r="E10" s="41">
        <v>1545174.5</v>
      </c>
      <c r="F10" s="42"/>
      <c r="G10" s="43">
        <f>+G9+E10-F10</f>
        <v>1548230.11</v>
      </c>
    </row>
    <row r="11" spans="1:7" x14ac:dyDescent="0.25">
      <c r="A11" s="45">
        <v>44651</v>
      </c>
      <c r="B11" s="38"/>
      <c r="C11" s="46" t="s">
        <v>175</v>
      </c>
      <c r="D11" s="46" t="s">
        <v>176</v>
      </c>
      <c r="E11" s="41"/>
      <c r="F11" s="42">
        <v>325</v>
      </c>
      <c r="G11" s="43">
        <f>+G10-F11</f>
        <v>1547905.11</v>
      </c>
    </row>
    <row r="12" spans="1:7" x14ac:dyDescent="0.25">
      <c r="F12" s="47"/>
    </row>
    <row r="13" spans="1:7" x14ac:dyDescent="0.25">
      <c r="F13" s="48"/>
    </row>
    <row r="14" spans="1:7" x14ac:dyDescent="0.25">
      <c r="F14" s="49"/>
    </row>
    <row r="15" spans="1:7" x14ac:dyDescent="0.25">
      <c r="B15" s="50" t="s">
        <v>47</v>
      </c>
      <c r="E15" s="6" t="s">
        <v>52</v>
      </c>
    </row>
    <row r="16" spans="1:7" x14ac:dyDescent="0.25">
      <c r="B16" s="51" t="s">
        <v>37</v>
      </c>
      <c r="E16" s="6" t="s">
        <v>53</v>
      </c>
    </row>
    <row r="17" spans="2:5" x14ac:dyDescent="0.25">
      <c r="B17" s="51" t="s">
        <v>38</v>
      </c>
      <c r="E17" s="6" t="s">
        <v>54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A1FC-9AF5-402E-88D4-EE79A5EACC24}">
  <dimension ref="A1:G19"/>
  <sheetViews>
    <sheetView workbookViewId="0">
      <selection activeCell="D22" sqref="D22"/>
    </sheetView>
  </sheetViews>
  <sheetFormatPr baseColWidth="10" defaultColWidth="19" defaultRowHeight="15" x14ac:dyDescent="0.25"/>
  <cols>
    <col min="1" max="1" width="11" customWidth="1"/>
    <col min="2" max="2" width="18.140625" customWidth="1"/>
    <col min="3" max="3" width="18.28515625" customWidth="1"/>
    <col min="4" max="4" width="23.5703125" customWidth="1"/>
    <col min="5" max="5" width="13.85546875" customWidth="1"/>
    <col min="6" max="6" width="15.7109375" customWidth="1"/>
    <col min="7" max="7" width="20" customWidth="1"/>
  </cols>
  <sheetData>
    <row r="1" spans="1:7" x14ac:dyDescent="0.25">
      <c r="E1" s="35"/>
    </row>
    <row r="2" spans="1:7" x14ac:dyDescent="0.25">
      <c r="E2" s="35"/>
    </row>
    <row r="3" spans="1:7" x14ac:dyDescent="0.25">
      <c r="E3" s="35"/>
    </row>
    <row r="4" spans="1:7" x14ac:dyDescent="0.25">
      <c r="A4" s="65" t="s">
        <v>9</v>
      </c>
      <c r="B4" s="65"/>
      <c r="C4" s="65"/>
      <c r="D4" s="65"/>
      <c r="E4" s="65"/>
      <c r="F4" s="65"/>
      <c r="G4" s="65"/>
    </row>
    <row r="5" spans="1:7" x14ac:dyDescent="0.25">
      <c r="A5" s="65" t="s">
        <v>8</v>
      </c>
      <c r="B5" s="65"/>
      <c r="C5" s="65"/>
      <c r="D5" s="65"/>
      <c r="E5" s="65"/>
      <c r="F5" s="65"/>
      <c r="G5" s="65"/>
    </row>
    <row r="6" spans="1:7" x14ac:dyDescent="0.25">
      <c r="A6" s="65" t="s">
        <v>10</v>
      </c>
      <c r="B6" s="65"/>
      <c r="C6" s="65"/>
      <c r="D6" s="65"/>
      <c r="E6" s="65"/>
      <c r="F6" s="65"/>
      <c r="G6" s="65"/>
    </row>
    <row r="7" spans="1:7" x14ac:dyDescent="0.25">
      <c r="A7" s="65" t="s">
        <v>7</v>
      </c>
      <c r="B7" s="65"/>
      <c r="C7" s="65"/>
      <c r="D7" s="65"/>
      <c r="E7" s="65"/>
      <c r="F7" s="65"/>
      <c r="G7" s="65"/>
    </row>
    <row r="8" spans="1:7" x14ac:dyDescent="0.25">
      <c r="A8" s="65" t="s">
        <v>177</v>
      </c>
      <c r="B8" s="65"/>
      <c r="C8" s="65"/>
      <c r="D8" s="65"/>
      <c r="E8" s="65"/>
      <c r="F8" s="65"/>
      <c r="G8" s="65"/>
    </row>
    <row r="9" spans="1:7" x14ac:dyDescent="0.25">
      <c r="A9" s="65" t="s">
        <v>178</v>
      </c>
      <c r="B9" s="65"/>
      <c r="C9" s="65"/>
      <c r="D9" s="65"/>
      <c r="E9" s="65"/>
      <c r="F9" s="65"/>
      <c r="G9" s="65"/>
    </row>
    <row r="10" spans="1:7" ht="18.75" x14ac:dyDescent="0.4">
      <c r="A10" s="52" t="s">
        <v>0</v>
      </c>
      <c r="B10" s="53" t="s">
        <v>5</v>
      </c>
      <c r="C10" s="53" t="s">
        <v>1</v>
      </c>
      <c r="D10" s="53" t="s">
        <v>2</v>
      </c>
      <c r="E10" s="54" t="s">
        <v>3</v>
      </c>
      <c r="F10" s="55" t="s">
        <v>6</v>
      </c>
      <c r="G10" s="56" t="s">
        <v>4</v>
      </c>
    </row>
    <row r="11" spans="1:7" x14ac:dyDescent="0.25">
      <c r="A11" s="57"/>
      <c r="B11" s="46"/>
      <c r="C11" s="58" t="s">
        <v>172</v>
      </c>
      <c r="D11" s="59"/>
      <c r="E11" s="41"/>
      <c r="F11" s="46"/>
      <c r="G11" s="43">
        <v>1064.51</v>
      </c>
    </row>
    <row r="12" spans="1:7" x14ac:dyDescent="0.25">
      <c r="A12" s="60">
        <v>44651</v>
      </c>
      <c r="B12" s="46"/>
      <c r="C12" s="58" t="s">
        <v>173</v>
      </c>
      <c r="D12" s="59"/>
      <c r="E12" s="41">
        <v>193557.67</v>
      </c>
      <c r="F12" s="46"/>
      <c r="G12" s="43">
        <f>+G11+E12-F12</f>
        <v>194622.18000000002</v>
      </c>
    </row>
    <row r="13" spans="1:7" x14ac:dyDescent="0.25">
      <c r="A13" s="61" t="s">
        <v>179</v>
      </c>
      <c r="B13" s="46"/>
      <c r="C13" s="46" t="s">
        <v>175</v>
      </c>
      <c r="D13" s="46" t="s">
        <v>180</v>
      </c>
      <c r="E13" s="46"/>
      <c r="F13" s="62">
        <f>175+150</f>
        <v>325</v>
      </c>
      <c r="G13" s="43">
        <f>+G12+E13-F13</f>
        <v>194297.18000000002</v>
      </c>
    </row>
    <row r="14" spans="1:7" x14ac:dyDescent="0.25">
      <c r="C14" s="51"/>
      <c r="D14" s="51"/>
    </row>
    <row r="15" spans="1:7" x14ac:dyDescent="0.25">
      <c r="B15" s="51"/>
      <c r="C15" s="51"/>
    </row>
    <row r="16" spans="1:7" x14ac:dyDescent="0.25">
      <c r="B16" s="51"/>
      <c r="C16" s="51"/>
    </row>
    <row r="17" spans="2:6" x14ac:dyDescent="0.25">
      <c r="B17" s="6" t="s">
        <v>47</v>
      </c>
      <c r="C17" s="51"/>
      <c r="F17" s="6" t="s">
        <v>52</v>
      </c>
    </row>
    <row r="18" spans="2:6" x14ac:dyDescent="0.25">
      <c r="B18" s="6" t="s">
        <v>37</v>
      </c>
      <c r="F18" s="6" t="s">
        <v>53</v>
      </c>
    </row>
    <row r="19" spans="2:6" x14ac:dyDescent="0.25">
      <c r="B19" s="6" t="s">
        <v>38</v>
      </c>
      <c r="F19" s="6" t="s">
        <v>54</v>
      </c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LIBO BANCO MARZO SENASA 2022</vt:lpstr>
      <vt:lpstr>LIBRO BANCO CLINICA MARZO 2022</vt:lpstr>
      <vt:lpstr>LIBRO BANCO MARZO OPERATIVO 22</vt:lpstr>
      <vt:lpstr>'LIBO BANCO MARZO SENASA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2022-07-08T15:33:15Z</cp:lastPrinted>
  <dcterms:created xsi:type="dcterms:W3CDTF">2016-04-20T17:36:00Z</dcterms:created>
  <dcterms:modified xsi:type="dcterms:W3CDTF">2022-07-19T16:06:30Z</dcterms:modified>
</cp:coreProperties>
</file>