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eso a la Informac\Desktop\FEBRERO 2022 Portal transparencia y POA\"/>
    </mc:Choice>
  </mc:AlternateContent>
  <xr:revisionPtr revIDLastSave="0" documentId="8_{FDC4597F-020A-418C-9D4E-30A16F66A7B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LIBRO BANCO FEBRERO 2022" sheetId="30" r:id="rId1"/>
    <sheet name="LIBRO BANCO CLINICA FEBRERO 22" sheetId="31" r:id="rId2"/>
    <sheet name="LIBRO BANCO FONDO OPERATIVO 22" sheetId="3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32" l="1"/>
  <c r="F12" i="32"/>
  <c r="G10" i="30" l="1"/>
  <c r="G11" i="30" s="1"/>
  <c r="G12" i="30" s="1"/>
  <c r="G13" i="30" s="1"/>
  <c r="G14" i="30" s="1"/>
  <c r="G15" i="30" s="1"/>
  <c r="G16" i="30" s="1"/>
  <c r="G17" i="30" s="1"/>
  <c r="G18" i="30" s="1"/>
  <c r="G19" i="30" s="1"/>
  <c r="G20" i="30" s="1"/>
  <c r="G21" i="30" s="1"/>
  <c r="G22" i="30" s="1"/>
  <c r="G23" i="30" s="1"/>
  <c r="G24" i="30" s="1"/>
  <c r="G25" i="30" s="1"/>
  <c r="G26" i="30" s="1"/>
  <c r="G27" i="30" s="1"/>
  <c r="G28" i="30" s="1"/>
  <c r="G29" i="30" s="1"/>
  <c r="G30" i="30" s="1"/>
  <c r="G31" i="30" s="1"/>
  <c r="G32" i="30" s="1"/>
  <c r="G33" i="30" s="1"/>
  <c r="G34" i="30" s="1"/>
  <c r="G35" i="30" s="1"/>
  <c r="G36" i="30" s="1"/>
  <c r="G37" i="30" s="1"/>
  <c r="G38" i="30" s="1"/>
  <c r="G39" i="30" s="1"/>
  <c r="G40" i="30" s="1"/>
  <c r="G41" i="30" s="1"/>
  <c r="G42" i="30" s="1"/>
  <c r="G43" i="30" s="1"/>
  <c r="G44" i="30" s="1"/>
  <c r="G45" i="30" s="1"/>
  <c r="G46" i="30" s="1"/>
  <c r="G47" i="30" s="1"/>
  <c r="G48" i="30" s="1"/>
  <c r="G49" i="30" s="1"/>
  <c r="G50" i="30" s="1"/>
  <c r="G51" i="30" s="1"/>
  <c r="G52" i="30" s="1"/>
  <c r="G53" i="30" s="1"/>
  <c r="G54" i="30" s="1"/>
  <c r="G55" i="30" s="1"/>
  <c r="G56" i="30" s="1"/>
  <c r="G57" i="30" s="1"/>
  <c r="G58" i="30" s="1"/>
  <c r="G59" i="30" s="1"/>
  <c r="G60" i="30" s="1"/>
  <c r="G61" i="30" s="1"/>
  <c r="G62" i="30" s="1"/>
  <c r="G63" i="30" s="1"/>
  <c r="G64" i="30" s="1"/>
  <c r="G65" i="30" s="1"/>
  <c r="G66" i="30" s="1"/>
  <c r="G67" i="30" s="1"/>
  <c r="G68" i="30" s="1"/>
  <c r="G69" i="30" s="1"/>
  <c r="G70" i="30" s="1"/>
  <c r="G71" i="30" s="1"/>
  <c r="G72" i="30" s="1"/>
  <c r="G73" i="30" s="1"/>
  <c r="G74" i="30" s="1"/>
  <c r="G75" i="30" s="1"/>
  <c r="G76" i="30" s="1"/>
  <c r="G77" i="30" s="1"/>
  <c r="G78" i="30" s="1"/>
  <c r="G79" i="30" s="1"/>
  <c r="G80" i="30" s="1"/>
  <c r="G81" i="30" s="1"/>
  <c r="G82" i="30" s="1"/>
  <c r="G83" i="30" s="1"/>
</calcChain>
</file>

<file path=xl/sharedStrings.xml><?xml version="1.0" encoding="utf-8"?>
<sst xmlns="http://schemas.openxmlformats.org/spreadsheetml/2006/main" count="205" uniqueCount="122">
  <si>
    <t>FECHA</t>
  </si>
  <si>
    <t>INTERESADO</t>
  </si>
  <si>
    <t>DETALLE</t>
  </si>
  <si>
    <t>INGRESOS</t>
  </si>
  <si>
    <t>BALANCE</t>
  </si>
  <si>
    <t>CHEQUE No.</t>
  </si>
  <si>
    <t>EGRESOS</t>
  </si>
  <si>
    <t xml:space="preserve">   LIBRO DE BANCO</t>
  </si>
  <si>
    <t>DIRECCION REGIONAL VIII DE SALUD</t>
  </si>
  <si>
    <t>SERVICIO NACIONAL DE SALUD</t>
  </si>
  <si>
    <t xml:space="preserve">    La Vega. Rep. Dom.</t>
  </si>
  <si>
    <t>DEPOSITO</t>
  </si>
  <si>
    <t>ALTICE DOMINICANA</t>
  </si>
  <si>
    <t>CUENTA: SEGURIDAD SOCIAL</t>
  </si>
  <si>
    <t>JESUS DE LA CRUZ ACOSTA</t>
  </si>
  <si>
    <t>LUIS GOMEZ ESTEVEZ</t>
  </si>
  <si>
    <t>MARIA ARSENIA DIAZ ROSARIO</t>
  </si>
  <si>
    <t>JUAN RAFAEL REYNOSO REYNOSO</t>
  </si>
  <si>
    <t>ALCENIO DURAN REYES</t>
  </si>
  <si>
    <t>TIRSO RADHAMES LIRANZO</t>
  </si>
  <si>
    <t>JOSE AMADO GARCIA ABREU</t>
  </si>
  <si>
    <t>RUBI MARIA MORILLO</t>
  </si>
  <si>
    <t>ADASEC</t>
  </si>
  <si>
    <t>GENERACION 2000</t>
  </si>
  <si>
    <t>VICENTE CASTILLO DIAZ</t>
  </si>
  <si>
    <t>DAMASO FRANCISCO DEL ORBE</t>
  </si>
  <si>
    <t>SALVADOR GARCIA DE LOS SANTOS</t>
  </si>
  <si>
    <t>ELISA GRISSEL MELLA</t>
  </si>
  <si>
    <t>MERCEDES YSABEL DE LA ROSA</t>
  </si>
  <si>
    <t>CK NULO</t>
  </si>
  <si>
    <t>IDEMESA</t>
  </si>
  <si>
    <t>TESORERIA DE LA SEGURIDAD SOCIAL</t>
  </si>
  <si>
    <t>INCENTIVO</t>
  </si>
  <si>
    <t>RETENCION 10% PARA INCENTIVO</t>
  </si>
  <si>
    <t>CANDY MARIEL ROSARIO MARTE</t>
  </si>
  <si>
    <t xml:space="preserve">       No.0502071168</t>
  </si>
  <si>
    <t>BALANCE ANTERIOR</t>
  </si>
  <si>
    <t>JOAQUIN CESAR MAYI PEÑA</t>
  </si>
  <si>
    <t>EUGENIO ANTONIO MARIA PEREZ</t>
  </si>
  <si>
    <t>Lic.Silvio De La Cruz</t>
  </si>
  <si>
    <t xml:space="preserve">Contador </t>
  </si>
  <si>
    <t>MARIA DE LOS SANTOS HERNANDEZ RAMIREZ</t>
  </si>
  <si>
    <t>LUIS ALBERTO CORONADO ABREU</t>
  </si>
  <si>
    <t>WENDY JOSEFINA MOTA DEL VILLAR</t>
  </si>
  <si>
    <t>PATRICIA DE JESUS PEGUERO SUAREZ</t>
  </si>
  <si>
    <t>ESTACION DE SERVICIOS HERMANOS CONTRERAS, SRL</t>
  </si>
  <si>
    <t>ADRIANNE DEL MILAGROS SANCHEZ GARCIA</t>
  </si>
  <si>
    <t>NULO</t>
  </si>
  <si>
    <t>COMPAÑIA DOMINICANA DE TELEFONOS, S.A.</t>
  </si>
  <si>
    <t>NOMINA</t>
  </si>
  <si>
    <t>Preparado por:</t>
  </si>
  <si>
    <t>MercedesYsabeñ De La Rosa</t>
  </si>
  <si>
    <t>Deposito</t>
  </si>
  <si>
    <t>Pago seguro de los Empleados</t>
  </si>
  <si>
    <t>DENNY MARTINEZ SANTANA</t>
  </si>
  <si>
    <t>SILVIA LUIS REYES</t>
  </si>
  <si>
    <t xml:space="preserve">Pago alquiler local para unap, Las  Martinez </t>
  </si>
  <si>
    <t xml:space="preserve">Pago alquiler local para unap, Barrio La Cruz </t>
  </si>
  <si>
    <t>Pago alquiler local para unap , Piedra Blanca</t>
  </si>
  <si>
    <t>Pago alquiler local para unap, Ponton</t>
  </si>
  <si>
    <t xml:space="preserve">Pago alquiler local para unap, Oficina Direccion Area III </t>
  </si>
  <si>
    <t>Pago alquiler local para unap,  Quita Sueño</t>
  </si>
  <si>
    <t xml:space="preserve">Pago alquiler local para unap, Ofician Direccion Area II </t>
  </si>
  <si>
    <t xml:space="preserve">Pago alquiler local para unap, Colonia Española </t>
  </si>
  <si>
    <t xml:space="preserve">Pago alquiler local para unap, Prosperidad </t>
  </si>
  <si>
    <t xml:space="preserve">Pago alquiler local para unap, Rio Verde </t>
  </si>
  <si>
    <t xml:space="preserve">Pago alquiler local para unap, Arroyo Arriba </t>
  </si>
  <si>
    <t xml:space="preserve">Pago alquiler local para unap, El Pinito </t>
  </si>
  <si>
    <t xml:space="preserve">Pago alquiler local para unap, El Higuero  </t>
  </si>
  <si>
    <t xml:space="preserve">Pago alquiler local para unap, Los Pomos </t>
  </si>
  <si>
    <t xml:space="preserve">Pago alquiler local para unap, Nibaje </t>
  </si>
  <si>
    <t>Pago servicio de laboratorio y medicina general</t>
  </si>
  <si>
    <t>Pago alquiler local para unap, Generacion 2000</t>
  </si>
  <si>
    <t xml:space="preserve">Pago alquiler local para unap, Villa Liberacion </t>
  </si>
  <si>
    <t>Pago alquiler local para Centro de Zona Villa La Mata</t>
  </si>
  <si>
    <t xml:space="preserve">Pago alquiler local para unap, La Sabina </t>
  </si>
  <si>
    <t xml:space="preserve">Pago alquiler local para unap, San Jose </t>
  </si>
  <si>
    <t xml:space="preserve">Pago alquiler local para unap, Villa Rosa </t>
  </si>
  <si>
    <t xml:space="preserve">Pago alquiler local para unap, Colonia Japonesa </t>
  </si>
  <si>
    <t>Pago servicio de mantenimiento y alquiler sistema sergis</t>
  </si>
  <si>
    <t>Pago servicio telefonico</t>
  </si>
  <si>
    <t>Pago servicio de internet</t>
  </si>
  <si>
    <t>Pag servicio de internet</t>
  </si>
  <si>
    <t>Pago alquiler local unap Generacion 2000</t>
  </si>
  <si>
    <t>Pago prestaciones laborales</t>
  </si>
  <si>
    <t>Pago alquiler local para unap Don Fausto</t>
  </si>
  <si>
    <t>Pago compra de Gasolina</t>
  </si>
  <si>
    <t>Pago compra de Medicamentos</t>
  </si>
  <si>
    <t>Pago alquiler local para unap  Quinta Sueño</t>
  </si>
  <si>
    <t>Pago alquiler local para unap Villa La Mata</t>
  </si>
  <si>
    <t>Devolucion dinero Toldo Ortiz</t>
  </si>
  <si>
    <t>Devolucion Sueldo</t>
  </si>
  <si>
    <t>Deposito SENASA</t>
  </si>
  <si>
    <t>REGALIA PASCUAL ( SUELDO Nº 13 )</t>
  </si>
  <si>
    <t>RETENCION SUELDO Nº 13</t>
  </si>
  <si>
    <t>Pago ck 15469, devuelto en Enero</t>
  </si>
  <si>
    <t>Pago nomina Enero 2022</t>
  </si>
  <si>
    <t>NOMINA INCENTIVO</t>
  </si>
  <si>
    <t>REVERSAR RETENCION INCENTIVO</t>
  </si>
  <si>
    <t>DEPOSITO SENASA</t>
  </si>
  <si>
    <t>Pago incentivo</t>
  </si>
  <si>
    <t>pago incentivo</t>
  </si>
  <si>
    <t>Incentivo dejado de dar</t>
  </si>
  <si>
    <t>Gastos Bancarios</t>
  </si>
  <si>
    <t>Comision</t>
  </si>
  <si>
    <t>Pago nomina Enero 2023</t>
  </si>
  <si>
    <t>Pago nomina Enero 2024</t>
  </si>
  <si>
    <t>Pago nomina Enero 2025</t>
  </si>
  <si>
    <t>Pago nomina Enero 2026</t>
  </si>
  <si>
    <t>Autorizado por</t>
  </si>
  <si>
    <t>Maria Cristina Moronta</t>
  </si>
  <si>
    <t>Administradora</t>
  </si>
  <si>
    <t>CUENTA: Fondo Clinicas &amp; Hospitales</t>
  </si>
  <si>
    <t xml:space="preserve">       No.050-208013-2</t>
  </si>
  <si>
    <t xml:space="preserve">Balance Inicial </t>
  </si>
  <si>
    <t>28 FEB.2022</t>
  </si>
  <si>
    <t>Banco de Reservas</t>
  </si>
  <si>
    <t xml:space="preserve">COMISIONES </t>
  </si>
  <si>
    <t xml:space="preserve">CUENTA: FONDO OPERATIVO </t>
  </si>
  <si>
    <t xml:space="preserve">       No.050-208006-0</t>
  </si>
  <si>
    <t>28-FEB. 2022</t>
  </si>
  <si>
    <t>Comisiones bancaria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</si>
</sst>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([$€-2]* #,##0.00_);_([$€-2]* \(#,##0.00\);_([$€-2]* &quot;-&quot;??_)"/>
    <numFmt numFmtId="167" formatCode="mmm\-dd\-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Arial Black"/>
      <family val="2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55">
    <xf numFmtId="0" fontId="0" fillId="0" borderId="0" xfId="0"/>
    <xf numFmtId="0" fontId="3" fillId="2" borderId="1" xfId="0" applyFont="1" applyFill="1" applyBorder="1" applyAlignment="1">
      <alignment horizontal="center"/>
    </xf>
    <xf numFmtId="164" fontId="3" fillId="2" borderId="1" xfId="1" applyFont="1" applyFill="1" applyBorder="1" applyAlignment="1">
      <alignment horizontal="center"/>
    </xf>
    <xf numFmtId="0" fontId="6" fillId="0" borderId="0" xfId="0" applyFont="1"/>
    <xf numFmtId="164" fontId="6" fillId="0" borderId="0" xfId="1" applyFont="1" applyAlignment="1">
      <alignment horizontal="left"/>
    </xf>
    <xf numFmtId="164" fontId="3" fillId="2" borderId="1" xfId="1" applyFont="1" applyFill="1" applyBorder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164" fontId="6" fillId="0" borderId="0" xfId="1" applyFont="1"/>
    <xf numFmtId="164" fontId="6" fillId="0" borderId="0" xfId="1" applyFont="1" applyAlignment="1">
      <alignment horizontal="center"/>
    </xf>
    <xf numFmtId="0" fontId="7" fillId="0" borderId="1" xfId="0" applyFont="1" applyBorder="1" applyAlignment="1">
      <alignment horizontal="center"/>
    </xf>
    <xf numFmtId="4" fontId="6" fillId="0" borderId="0" xfId="0" applyNumberFormat="1" applyFont="1"/>
    <xf numFmtId="164" fontId="7" fillId="0" borderId="1" xfId="1" applyFont="1" applyBorder="1" applyAlignment="1">
      <alignment horizontal="left"/>
    </xf>
    <xf numFmtId="0" fontId="7" fillId="0" borderId="1" xfId="0" applyFont="1" applyBorder="1"/>
    <xf numFmtId="14" fontId="8" fillId="0" borderId="1" xfId="0" applyNumberFormat="1" applyFont="1" applyBorder="1"/>
    <xf numFmtId="1" fontId="9" fillId="0" borderId="2" xfId="3" applyNumberFormat="1" applyFont="1" applyBorder="1" applyAlignment="1">
      <alignment horizontal="center"/>
    </xf>
    <xf numFmtId="0" fontId="8" fillId="0" borderId="1" xfId="0" applyFont="1" applyBorder="1"/>
    <xf numFmtId="0" fontId="10" fillId="3" borderId="3" xfId="3" applyFont="1" applyFill="1" applyBorder="1" applyAlignment="1">
      <alignment wrapText="1"/>
    </xf>
    <xf numFmtId="0" fontId="8" fillId="0" borderId="1" xfId="0" applyFont="1" applyBorder="1" applyAlignment="1">
      <alignment horizontal="center"/>
    </xf>
    <xf numFmtId="4" fontId="8" fillId="0" borderId="1" xfId="0" applyNumberFormat="1" applyFont="1" applyBorder="1" applyAlignment="1">
      <alignment horizontal="right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/>
    <xf numFmtId="4" fontId="8" fillId="3" borderId="1" xfId="0" applyNumberFormat="1" applyFont="1" applyFill="1" applyBorder="1" applyAlignment="1">
      <alignment horizontal="right"/>
    </xf>
    <xf numFmtId="164" fontId="7" fillId="3" borderId="1" xfId="1" applyFont="1" applyFill="1" applyBorder="1" applyAlignment="1">
      <alignment horizontal="right"/>
    </xf>
    <xf numFmtId="0" fontId="10" fillId="3" borderId="3" xfId="3" applyFont="1" applyFill="1" applyBorder="1" applyAlignment="1">
      <alignment horizontal="left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164" fontId="0" fillId="0" borderId="0" xfId="1" applyFont="1"/>
    <xf numFmtId="164" fontId="0" fillId="0" borderId="0" xfId="1" applyFont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0" borderId="1" xfId="3" applyBorder="1" applyAlignment="1">
      <alignment horizontal="center" wrapText="1"/>
    </xf>
    <xf numFmtId="0" fontId="2" fillId="0" borderId="1" xfId="3" applyBorder="1" applyAlignment="1">
      <alignment horizontal="left" wrapText="1"/>
    </xf>
    <xf numFmtId="0" fontId="2" fillId="0" borderId="4" xfId="3" applyBorder="1" applyAlignment="1">
      <alignment vertical="justify" wrapText="1"/>
    </xf>
    <xf numFmtId="164" fontId="0" fillId="0" borderId="1" xfId="1" applyFont="1" applyBorder="1"/>
    <xf numFmtId="164" fontId="0" fillId="0" borderId="1" xfId="1" applyFont="1" applyBorder="1" applyAlignment="1">
      <alignment horizontal="center"/>
    </xf>
    <xf numFmtId="43" fontId="0" fillId="0" borderId="1" xfId="0" applyNumberFormat="1" applyBorder="1"/>
    <xf numFmtId="167" fontId="2" fillId="0" borderId="5" xfId="3" applyNumberFormat="1" applyBorder="1" applyAlignment="1">
      <alignment horizontal="center"/>
    </xf>
    <xf numFmtId="0" fontId="0" fillId="0" borderId="1" xfId="0" applyBorder="1"/>
    <xf numFmtId="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1" fillId="0" borderId="0" xfId="0" applyFont="1"/>
    <xf numFmtId="0" fontId="12" fillId="2" borderId="5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64" fontId="12" fillId="2" borderId="1" xfId="1" applyFont="1" applyFill="1" applyBorder="1" applyAlignment="1">
      <alignment horizontal="center"/>
    </xf>
    <xf numFmtId="164" fontId="12" fillId="2" borderId="1" xfId="1" applyFont="1" applyFill="1" applyBorder="1"/>
    <xf numFmtId="164" fontId="12" fillId="2" borderId="5" xfId="1" applyFont="1" applyFill="1" applyBorder="1" applyAlignment="1">
      <alignment horizontal="center"/>
    </xf>
    <xf numFmtId="14" fontId="0" fillId="0" borderId="1" xfId="0" applyNumberFormat="1" applyBorder="1"/>
    <xf numFmtId="0" fontId="13" fillId="0" borderId="1" xfId="3" applyFont="1" applyBorder="1" applyAlignment="1">
      <alignment horizontal="left" wrapText="1"/>
    </xf>
    <xf numFmtId="0" fontId="13" fillId="0" borderId="1" xfId="3" applyFont="1" applyBorder="1" applyAlignment="1">
      <alignment wrapText="1"/>
    </xf>
    <xf numFmtId="167" fontId="14" fillId="0" borderId="5" xfId="3" applyNumberFormat="1" applyFont="1" applyBorder="1" applyAlignment="1">
      <alignment horizontal="center"/>
    </xf>
    <xf numFmtId="4" fontId="11" fillId="4" borderId="1" xfId="0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6">
    <cellStyle name="Euro" xfId="5" xr:uid="{00000000-0005-0000-0000-000000000000}"/>
    <cellStyle name="Millares" xfId="1" builtinId="3"/>
    <cellStyle name="Millares 2" xfId="2" xr:uid="{00000000-0005-0000-0000-000002000000}"/>
    <cellStyle name="Millares 2 2" xfId="4" xr:uid="{00000000-0005-0000-0000-000003000000}"/>
    <cellStyle name="Normal" xfId="0" builtinId="0"/>
    <cellStyle name="Normal 2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446485</xdr:colOff>
      <xdr:row>0</xdr:row>
      <xdr:rowOff>215107</xdr:rowOff>
    </xdr:from>
    <xdr:to>
      <xdr:col>2</xdr:col>
      <xdr:colOff>1517230</xdr:colOff>
      <xdr:row>5</xdr:row>
      <xdr:rowOff>112713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1651" t="26986" r="77124" b="64664"/>
        <a:stretch/>
      </xdr:blipFill>
      <xdr:spPr bwMode="auto">
        <a:xfrm>
          <a:off x="446485" y="215107"/>
          <a:ext cx="2699520" cy="8786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457200</xdr:colOff>
      <xdr:row>4</xdr:row>
      <xdr:rowOff>133350</xdr:rowOff>
    </xdr:to>
    <xdr:pic>
      <xdr:nvPicPr>
        <xdr:cNvPr id="2" name="1 Imagen" descr="\\ANA-TAVERAS\Users\Public\LOGO SNS.png">
          <a:extLst>
            <a:ext uri="{FF2B5EF4-FFF2-40B4-BE49-F238E27FC236}">
              <a16:creationId xmlns:a16="http://schemas.microsoft.com/office/drawing/2014/main" id="{4A28998A-0A34-420F-A8DC-19491404CDC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0"/>
          <a:ext cx="10287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142875</xdr:rowOff>
    </xdr:from>
    <xdr:to>
      <xdr:col>2</xdr:col>
      <xdr:colOff>457201</xdr:colOff>
      <xdr:row>6</xdr:row>
      <xdr:rowOff>95250</xdr:rowOff>
    </xdr:to>
    <xdr:pic>
      <xdr:nvPicPr>
        <xdr:cNvPr id="2" name="1 Imagen" descr="\\ANA-TAVERAS\Users\Public\LOGO SNS.png">
          <a:extLst>
            <a:ext uri="{FF2B5EF4-FFF2-40B4-BE49-F238E27FC236}">
              <a16:creationId xmlns:a16="http://schemas.microsoft.com/office/drawing/2014/main" id="{F52DAA85-20CF-4A4D-9F4C-D4E2A991FEB1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333375"/>
          <a:ext cx="24003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8"/>
  <sheetViews>
    <sheetView tabSelected="1" workbookViewId="0">
      <selection activeCell="C16" sqref="C16"/>
    </sheetView>
  </sheetViews>
  <sheetFormatPr baseColWidth="10" defaultColWidth="11.42578125" defaultRowHeight="12" x14ac:dyDescent="0.2"/>
  <cols>
    <col min="1" max="1" width="11.140625" style="3" customWidth="1"/>
    <col min="2" max="2" width="13.28515625" style="7" customWidth="1"/>
    <col min="3" max="3" width="50.85546875" style="3" customWidth="1"/>
    <col min="4" max="4" width="48.7109375" style="3" customWidth="1"/>
    <col min="5" max="5" width="12.7109375" style="4" customWidth="1"/>
    <col min="6" max="6" width="15.42578125" style="9" customWidth="1"/>
    <col min="7" max="7" width="13.85546875" style="8" customWidth="1"/>
    <col min="8" max="8" width="17" style="3" customWidth="1"/>
    <col min="9" max="10" width="11.42578125" style="3"/>
    <col min="11" max="11" width="20" style="3" customWidth="1"/>
    <col min="12" max="16384" width="11.42578125" style="3"/>
  </cols>
  <sheetData>
    <row r="1" spans="1:7" ht="18.75" x14ac:dyDescent="0.3">
      <c r="A1" s="53" t="s">
        <v>9</v>
      </c>
      <c r="B1" s="53"/>
      <c r="C1" s="53"/>
      <c r="D1" s="53"/>
      <c r="E1" s="53"/>
      <c r="F1" s="53"/>
      <c r="G1" s="53"/>
    </row>
    <row r="2" spans="1:7" ht="18.75" x14ac:dyDescent="0.3">
      <c r="A2" s="53" t="s">
        <v>8</v>
      </c>
      <c r="B2" s="53"/>
      <c r="C2" s="53"/>
      <c r="D2" s="53"/>
      <c r="E2" s="53"/>
      <c r="F2" s="53"/>
      <c r="G2" s="53"/>
    </row>
    <row r="3" spans="1:7" x14ac:dyDescent="0.2">
      <c r="A3" s="52" t="s">
        <v>10</v>
      </c>
      <c r="B3" s="52"/>
      <c r="C3" s="52"/>
      <c r="D3" s="52"/>
      <c r="E3" s="52"/>
      <c r="F3" s="52"/>
      <c r="G3" s="52"/>
    </row>
    <row r="4" spans="1:7" x14ac:dyDescent="0.2">
      <c r="A4" s="52" t="s">
        <v>7</v>
      </c>
      <c r="B4" s="52"/>
      <c r="C4" s="52"/>
      <c r="D4" s="52"/>
      <c r="E4" s="52"/>
      <c r="F4" s="52"/>
      <c r="G4" s="52"/>
    </row>
    <row r="5" spans="1:7" x14ac:dyDescent="0.2">
      <c r="A5" s="52" t="s">
        <v>13</v>
      </c>
      <c r="B5" s="52"/>
      <c r="C5" s="52"/>
      <c r="D5" s="52"/>
      <c r="E5" s="52"/>
      <c r="F5" s="52"/>
      <c r="G5" s="52"/>
    </row>
    <row r="6" spans="1:7" x14ac:dyDescent="0.2">
      <c r="A6" s="52" t="s">
        <v>35</v>
      </c>
      <c r="B6" s="52"/>
      <c r="C6" s="52"/>
      <c r="D6" s="52"/>
      <c r="E6" s="52"/>
      <c r="F6" s="52"/>
      <c r="G6" s="52"/>
    </row>
    <row r="7" spans="1:7" x14ac:dyDescent="0.2">
      <c r="C7" s="25"/>
    </row>
    <row r="8" spans="1:7" ht="15.75" x14ac:dyDescent="0.3">
      <c r="A8" s="14" t="s">
        <v>0</v>
      </c>
      <c r="B8" s="1" t="s">
        <v>5</v>
      </c>
      <c r="C8" s="1" t="s">
        <v>1</v>
      </c>
      <c r="D8" s="1" t="s">
        <v>2</v>
      </c>
      <c r="E8" s="5" t="s">
        <v>3</v>
      </c>
      <c r="F8" s="2" t="s">
        <v>6</v>
      </c>
      <c r="G8" s="2" t="s">
        <v>4</v>
      </c>
    </row>
    <row r="9" spans="1:7" ht="15" x14ac:dyDescent="0.25">
      <c r="A9" s="14"/>
      <c r="B9" s="10"/>
      <c r="C9" s="13" t="s">
        <v>36</v>
      </c>
      <c r="D9" s="13"/>
      <c r="E9" s="12"/>
      <c r="F9" s="23"/>
      <c r="G9" s="22">
        <v>4693578.8089999929</v>
      </c>
    </row>
    <row r="10" spans="1:7" ht="15" x14ac:dyDescent="0.25">
      <c r="A10" s="14">
        <v>44593</v>
      </c>
      <c r="B10" s="15">
        <v>15480</v>
      </c>
      <c r="C10" s="16" t="s">
        <v>31</v>
      </c>
      <c r="D10" s="24" t="s">
        <v>53</v>
      </c>
      <c r="E10" s="22"/>
      <c r="F10" s="19">
        <v>466748.76</v>
      </c>
      <c r="G10" s="22">
        <f>+G9+E10-F10</f>
        <v>4226830.0489999931</v>
      </c>
    </row>
    <row r="11" spans="1:7" ht="15" x14ac:dyDescent="0.25">
      <c r="A11" s="14">
        <v>44594</v>
      </c>
      <c r="B11" s="18">
        <v>15481</v>
      </c>
      <c r="C11" s="16" t="s">
        <v>14</v>
      </c>
      <c r="D11" s="17" t="s">
        <v>56</v>
      </c>
      <c r="E11" s="22"/>
      <c r="F11" s="19">
        <v>3600</v>
      </c>
      <c r="G11" s="22">
        <f t="shared" ref="G11:G74" si="0">+G10+E11-F11</f>
        <v>4223230.0489999931</v>
      </c>
    </row>
    <row r="12" spans="1:7" ht="15" x14ac:dyDescent="0.25">
      <c r="A12" s="14">
        <v>44594</v>
      </c>
      <c r="B12" s="18">
        <v>15482</v>
      </c>
      <c r="C12" s="16" t="s">
        <v>15</v>
      </c>
      <c r="D12" s="17" t="s">
        <v>57</v>
      </c>
      <c r="E12" s="22"/>
      <c r="F12" s="19">
        <v>8010</v>
      </c>
      <c r="G12" s="22">
        <f t="shared" si="0"/>
        <v>4215220.0489999931</v>
      </c>
    </row>
    <row r="13" spans="1:7" ht="15" x14ac:dyDescent="0.25">
      <c r="A13" s="14">
        <v>44594</v>
      </c>
      <c r="B13" s="20">
        <v>15483</v>
      </c>
      <c r="C13" s="21" t="s">
        <v>46</v>
      </c>
      <c r="D13" s="17" t="s">
        <v>58</v>
      </c>
      <c r="E13" s="22"/>
      <c r="F13" s="19">
        <v>8910</v>
      </c>
      <c r="G13" s="22">
        <f t="shared" si="0"/>
        <v>4206310.0489999931</v>
      </c>
    </row>
    <row r="14" spans="1:7" ht="15" x14ac:dyDescent="0.25">
      <c r="A14" s="14">
        <v>44594</v>
      </c>
      <c r="B14" s="20">
        <v>15484</v>
      </c>
      <c r="C14" s="21" t="s">
        <v>16</v>
      </c>
      <c r="D14" s="17" t="s">
        <v>59</v>
      </c>
      <c r="E14" s="22"/>
      <c r="F14" s="19">
        <v>10800</v>
      </c>
      <c r="G14" s="22">
        <f t="shared" si="0"/>
        <v>4195510.0489999931</v>
      </c>
    </row>
    <row r="15" spans="1:7" ht="30" x14ac:dyDescent="0.25">
      <c r="A15" s="14">
        <v>44594</v>
      </c>
      <c r="B15" s="20">
        <v>15485</v>
      </c>
      <c r="C15" s="21" t="s">
        <v>41</v>
      </c>
      <c r="D15" s="17" t="s">
        <v>60</v>
      </c>
      <c r="E15" s="22"/>
      <c r="F15" s="19">
        <v>19800</v>
      </c>
      <c r="G15" s="22">
        <f t="shared" si="0"/>
        <v>4175710.0489999931</v>
      </c>
    </row>
    <row r="16" spans="1:7" ht="15" x14ac:dyDescent="0.25">
      <c r="A16" s="14">
        <v>44594</v>
      </c>
      <c r="B16" s="20">
        <v>15486</v>
      </c>
      <c r="C16" s="21" t="s">
        <v>38</v>
      </c>
      <c r="D16" s="17" t="s">
        <v>61</v>
      </c>
      <c r="E16" s="22"/>
      <c r="F16" s="19">
        <v>13500</v>
      </c>
      <c r="G16" s="22">
        <f t="shared" si="0"/>
        <v>4162210.0489999931</v>
      </c>
    </row>
    <row r="17" spans="1:7" ht="30" x14ac:dyDescent="0.25">
      <c r="A17" s="14">
        <v>44594</v>
      </c>
      <c r="B17" s="20">
        <v>15487</v>
      </c>
      <c r="C17" s="21" t="s">
        <v>17</v>
      </c>
      <c r="D17" s="17" t="s">
        <v>62</v>
      </c>
      <c r="E17" s="22"/>
      <c r="F17" s="19">
        <v>18000</v>
      </c>
      <c r="G17" s="22">
        <f t="shared" si="0"/>
        <v>4144210.0489999931</v>
      </c>
    </row>
    <row r="18" spans="1:7" ht="15" x14ac:dyDescent="0.25">
      <c r="A18" s="14">
        <v>44594</v>
      </c>
      <c r="B18" s="20">
        <v>15488</v>
      </c>
      <c r="C18" s="21" t="s">
        <v>18</v>
      </c>
      <c r="D18" s="17" t="s">
        <v>63</v>
      </c>
      <c r="E18" s="22"/>
      <c r="F18" s="19">
        <v>6300</v>
      </c>
      <c r="G18" s="22">
        <f t="shared" si="0"/>
        <v>4137910.0489999931</v>
      </c>
    </row>
    <row r="19" spans="1:7" ht="15" x14ac:dyDescent="0.25">
      <c r="A19" s="14">
        <v>44594</v>
      </c>
      <c r="B19" s="20">
        <v>15489</v>
      </c>
      <c r="C19" s="21" t="s">
        <v>19</v>
      </c>
      <c r="D19" s="17" t="s">
        <v>64</v>
      </c>
      <c r="E19" s="22"/>
      <c r="F19" s="19">
        <v>27000</v>
      </c>
      <c r="G19" s="22">
        <f t="shared" si="0"/>
        <v>4110910.0489999931</v>
      </c>
    </row>
    <row r="20" spans="1:7" ht="15" x14ac:dyDescent="0.25">
      <c r="A20" s="14">
        <v>44594</v>
      </c>
      <c r="B20" s="20">
        <v>15490</v>
      </c>
      <c r="C20" s="21" t="s">
        <v>42</v>
      </c>
      <c r="D20" s="17" t="s">
        <v>65</v>
      </c>
      <c r="E20" s="22"/>
      <c r="F20" s="19">
        <v>6000</v>
      </c>
      <c r="G20" s="22">
        <f t="shared" si="0"/>
        <v>4104910.0489999931</v>
      </c>
    </row>
    <row r="21" spans="1:7" ht="15" x14ac:dyDescent="0.25">
      <c r="A21" s="14">
        <v>44594</v>
      </c>
      <c r="B21" s="20">
        <v>15491</v>
      </c>
      <c r="C21" s="21" t="s">
        <v>20</v>
      </c>
      <c r="D21" s="17" t="s">
        <v>66</v>
      </c>
      <c r="E21" s="22"/>
      <c r="F21" s="19">
        <v>9000</v>
      </c>
      <c r="G21" s="22">
        <f t="shared" si="0"/>
        <v>4095910.0489999931</v>
      </c>
    </row>
    <row r="22" spans="1:7" ht="15" x14ac:dyDescent="0.25">
      <c r="A22" s="14">
        <v>44594</v>
      </c>
      <c r="B22" s="20">
        <v>15492</v>
      </c>
      <c r="C22" s="21" t="s">
        <v>43</v>
      </c>
      <c r="D22" s="17" t="s">
        <v>67</v>
      </c>
      <c r="E22" s="22"/>
      <c r="F22" s="19">
        <v>7200</v>
      </c>
      <c r="G22" s="22">
        <f t="shared" si="0"/>
        <v>4088710.0489999931</v>
      </c>
    </row>
    <row r="23" spans="1:7" ht="15" x14ac:dyDescent="0.25">
      <c r="A23" s="14">
        <v>44594</v>
      </c>
      <c r="B23" s="20">
        <v>15493</v>
      </c>
      <c r="C23" s="21" t="s">
        <v>21</v>
      </c>
      <c r="D23" s="17" t="s">
        <v>68</v>
      </c>
      <c r="E23" s="22"/>
      <c r="F23" s="19">
        <v>10170</v>
      </c>
      <c r="G23" s="22">
        <f t="shared" si="0"/>
        <v>4078540.0489999931</v>
      </c>
    </row>
    <row r="24" spans="1:7" ht="15" x14ac:dyDescent="0.25">
      <c r="A24" s="14">
        <v>44594</v>
      </c>
      <c r="B24" s="20">
        <v>15494</v>
      </c>
      <c r="C24" s="21" t="s">
        <v>44</v>
      </c>
      <c r="D24" s="17" t="s">
        <v>69</v>
      </c>
      <c r="E24" s="22"/>
      <c r="F24" s="19">
        <v>8010</v>
      </c>
      <c r="G24" s="22">
        <f t="shared" si="0"/>
        <v>4070530.0489999931</v>
      </c>
    </row>
    <row r="25" spans="1:7" ht="15" x14ac:dyDescent="0.25">
      <c r="A25" s="14">
        <v>44594</v>
      </c>
      <c r="B25" s="20">
        <v>15495</v>
      </c>
      <c r="C25" s="21" t="s">
        <v>22</v>
      </c>
      <c r="D25" s="17" t="s">
        <v>70</v>
      </c>
      <c r="E25" s="22"/>
      <c r="F25" s="19">
        <v>14910</v>
      </c>
      <c r="G25" s="22">
        <f t="shared" si="0"/>
        <v>4055620.0489999931</v>
      </c>
    </row>
    <row r="26" spans="1:7" ht="15" x14ac:dyDescent="0.25">
      <c r="A26" s="14">
        <v>44594</v>
      </c>
      <c r="B26" s="20">
        <v>15496</v>
      </c>
      <c r="C26" s="21" t="s">
        <v>23</v>
      </c>
      <c r="D26" s="17" t="s">
        <v>71</v>
      </c>
      <c r="E26" s="22"/>
      <c r="F26" s="19">
        <v>20990</v>
      </c>
      <c r="G26" s="22">
        <f t="shared" si="0"/>
        <v>4034630.0489999931</v>
      </c>
    </row>
    <row r="27" spans="1:7" ht="15" x14ac:dyDescent="0.25">
      <c r="A27" s="14">
        <v>44594</v>
      </c>
      <c r="B27" s="20">
        <v>15497</v>
      </c>
      <c r="C27" s="21" t="s">
        <v>23</v>
      </c>
      <c r="D27" s="17" t="s">
        <v>72</v>
      </c>
      <c r="E27" s="22"/>
      <c r="F27" s="19">
        <v>2500</v>
      </c>
      <c r="G27" s="22">
        <f t="shared" si="0"/>
        <v>4032130.0489999931</v>
      </c>
    </row>
    <row r="28" spans="1:7" ht="15" x14ac:dyDescent="0.25">
      <c r="A28" s="14">
        <v>44594</v>
      </c>
      <c r="B28" s="20">
        <v>15498</v>
      </c>
      <c r="C28" s="21" t="s">
        <v>24</v>
      </c>
      <c r="D28" s="17" t="s">
        <v>73</v>
      </c>
      <c r="E28" s="22"/>
      <c r="F28" s="19">
        <v>4950</v>
      </c>
      <c r="G28" s="22">
        <f t="shared" si="0"/>
        <v>4027180.0489999931</v>
      </c>
    </row>
    <row r="29" spans="1:7" ht="15" x14ac:dyDescent="0.25">
      <c r="A29" s="14">
        <v>44594</v>
      </c>
      <c r="B29" s="20">
        <v>15499</v>
      </c>
      <c r="C29" s="21" t="s">
        <v>25</v>
      </c>
      <c r="D29" s="17" t="s">
        <v>74</v>
      </c>
      <c r="E29" s="22"/>
      <c r="F29" s="19">
        <v>13500</v>
      </c>
      <c r="G29" s="22">
        <f t="shared" si="0"/>
        <v>4013680.0489999931</v>
      </c>
    </row>
    <row r="30" spans="1:7" ht="15" x14ac:dyDescent="0.25">
      <c r="A30" s="14">
        <v>44594</v>
      </c>
      <c r="B30" s="20">
        <v>15500</v>
      </c>
      <c r="C30" s="21" t="s">
        <v>26</v>
      </c>
      <c r="D30" s="17" t="s">
        <v>75</v>
      </c>
      <c r="E30" s="22"/>
      <c r="F30" s="19">
        <v>9000</v>
      </c>
      <c r="G30" s="22">
        <f t="shared" si="0"/>
        <v>4004680.0489999931</v>
      </c>
    </row>
    <row r="31" spans="1:7" ht="15" x14ac:dyDescent="0.25">
      <c r="A31" s="14">
        <v>44594</v>
      </c>
      <c r="B31" s="20">
        <v>15501</v>
      </c>
      <c r="C31" s="21" t="s">
        <v>27</v>
      </c>
      <c r="D31" s="17" t="s">
        <v>76</v>
      </c>
      <c r="E31" s="22"/>
      <c r="F31" s="19">
        <v>11700</v>
      </c>
      <c r="G31" s="22">
        <f t="shared" si="0"/>
        <v>3992980.0489999931</v>
      </c>
    </row>
    <row r="32" spans="1:7" ht="15" x14ac:dyDescent="0.25">
      <c r="A32" s="14">
        <v>44594</v>
      </c>
      <c r="B32" s="20">
        <v>15502</v>
      </c>
      <c r="C32" s="21" t="s">
        <v>37</v>
      </c>
      <c r="D32" s="17" t="s">
        <v>77</v>
      </c>
      <c r="E32" s="22"/>
      <c r="F32" s="19">
        <v>12600</v>
      </c>
      <c r="G32" s="22">
        <f t="shared" si="0"/>
        <v>3980380.0489999931</v>
      </c>
    </row>
    <row r="33" spans="1:7" ht="15" x14ac:dyDescent="0.25">
      <c r="A33" s="14">
        <v>44594</v>
      </c>
      <c r="B33" s="20">
        <v>15503</v>
      </c>
      <c r="C33" s="21" t="s">
        <v>28</v>
      </c>
      <c r="D33" s="17" t="s">
        <v>78</v>
      </c>
      <c r="E33" s="22"/>
      <c r="F33" s="19">
        <v>9000</v>
      </c>
      <c r="G33" s="22">
        <f t="shared" si="0"/>
        <v>3971380.0489999931</v>
      </c>
    </row>
    <row r="34" spans="1:7" ht="30" x14ac:dyDescent="0.25">
      <c r="A34" s="14">
        <v>44594</v>
      </c>
      <c r="B34" s="20">
        <v>15504</v>
      </c>
      <c r="C34" s="21" t="s">
        <v>34</v>
      </c>
      <c r="D34" s="17" t="s">
        <v>79</v>
      </c>
      <c r="E34" s="22"/>
      <c r="F34" s="19">
        <v>10800</v>
      </c>
      <c r="G34" s="22">
        <f t="shared" si="0"/>
        <v>3960580.0489999931</v>
      </c>
    </row>
    <row r="35" spans="1:7" ht="30" x14ac:dyDescent="0.25">
      <c r="A35" s="14">
        <v>44595</v>
      </c>
      <c r="B35" s="20">
        <v>15505</v>
      </c>
      <c r="C35" s="21" t="s">
        <v>41</v>
      </c>
      <c r="D35" s="17" t="s">
        <v>60</v>
      </c>
      <c r="E35" s="22"/>
      <c r="F35" s="19">
        <v>19800</v>
      </c>
      <c r="G35" s="22">
        <f t="shared" si="0"/>
        <v>3940780.0489999931</v>
      </c>
    </row>
    <row r="36" spans="1:7" ht="15" x14ac:dyDescent="0.25">
      <c r="A36" s="14">
        <v>44595</v>
      </c>
      <c r="B36" s="20"/>
      <c r="C36" s="21" t="s">
        <v>52</v>
      </c>
      <c r="D36" s="17" t="s">
        <v>90</v>
      </c>
      <c r="E36" s="22">
        <v>49440</v>
      </c>
      <c r="F36" s="19"/>
      <c r="G36" s="22">
        <f t="shared" si="0"/>
        <v>3990220.0489999931</v>
      </c>
    </row>
    <row r="37" spans="1:7" ht="15" x14ac:dyDescent="0.25">
      <c r="A37" s="14">
        <v>44595</v>
      </c>
      <c r="B37" s="20">
        <v>15506</v>
      </c>
      <c r="C37" s="21" t="s">
        <v>27</v>
      </c>
      <c r="D37" s="17" t="s">
        <v>76</v>
      </c>
      <c r="E37" s="22"/>
      <c r="F37" s="19">
        <v>11700</v>
      </c>
      <c r="G37" s="22">
        <f t="shared" si="0"/>
        <v>3978520.0489999931</v>
      </c>
    </row>
    <row r="38" spans="1:7" ht="15" x14ac:dyDescent="0.25">
      <c r="A38" s="14">
        <v>44595</v>
      </c>
      <c r="B38" s="20">
        <v>15507</v>
      </c>
      <c r="C38" s="21" t="s">
        <v>46</v>
      </c>
      <c r="D38" s="17" t="s">
        <v>58</v>
      </c>
      <c r="E38" s="22"/>
      <c r="F38" s="19">
        <v>8910</v>
      </c>
      <c r="G38" s="22">
        <f t="shared" si="0"/>
        <v>3969610.0489999931</v>
      </c>
    </row>
    <row r="39" spans="1:7" ht="15" x14ac:dyDescent="0.25">
      <c r="A39" s="14">
        <v>44595</v>
      </c>
      <c r="B39" s="20"/>
      <c r="C39" s="21" t="s">
        <v>49</v>
      </c>
      <c r="D39" s="17" t="s">
        <v>96</v>
      </c>
      <c r="E39" s="22"/>
      <c r="F39" s="19">
        <v>2276577.73</v>
      </c>
      <c r="G39" s="22">
        <f t="shared" si="0"/>
        <v>1693032.3189999931</v>
      </c>
    </row>
    <row r="40" spans="1:7" ht="15" x14ac:dyDescent="0.25">
      <c r="A40" s="14">
        <v>44595</v>
      </c>
      <c r="B40" s="20">
        <v>15508</v>
      </c>
      <c r="C40" s="21" t="s">
        <v>24</v>
      </c>
      <c r="D40" s="17" t="s">
        <v>73</v>
      </c>
      <c r="E40" s="22"/>
      <c r="F40" s="19">
        <v>4950</v>
      </c>
      <c r="G40" s="22">
        <f t="shared" si="0"/>
        <v>1688082.3189999931</v>
      </c>
    </row>
    <row r="41" spans="1:7" ht="15" x14ac:dyDescent="0.25">
      <c r="A41" s="14">
        <v>44595</v>
      </c>
      <c r="B41" s="20">
        <v>15509</v>
      </c>
      <c r="C41" s="21" t="s">
        <v>24</v>
      </c>
      <c r="D41" s="17" t="s">
        <v>73</v>
      </c>
      <c r="E41" s="22"/>
      <c r="F41" s="19">
        <v>4950</v>
      </c>
      <c r="G41" s="22">
        <f t="shared" si="0"/>
        <v>1683132.3189999931</v>
      </c>
    </row>
    <row r="42" spans="1:7" ht="15" x14ac:dyDescent="0.25">
      <c r="A42" s="14">
        <v>44596</v>
      </c>
      <c r="B42" s="20">
        <v>15510</v>
      </c>
      <c r="C42" s="21" t="s">
        <v>48</v>
      </c>
      <c r="D42" s="17" t="s">
        <v>80</v>
      </c>
      <c r="E42" s="22"/>
      <c r="F42" s="19">
        <v>11571.85</v>
      </c>
      <c r="G42" s="22">
        <f t="shared" si="0"/>
        <v>1671560.4689999931</v>
      </c>
    </row>
    <row r="43" spans="1:7" ht="15" x14ac:dyDescent="0.25">
      <c r="A43" s="14">
        <v>44596</v>
      </c>
      <c r="B43" s="20">
        <v>15511</v>
      </c>
      <c r="C43" s="21" t="s">
        <v>12</v>
      </c>
      <c r="D43" s="17" t="s">
        <v>81</v>
      </c>
      <c r="E43" s="22"/>
      <c r="F43" s="19">
        <v>39326.82</v>
      </c>
      <c r="G43" s="22">
        <f t="shared" si="0"/>
        <v>1632233.648999993</v>
      </c>
    </row>
    <row r="44" spans="1:7" ht="15" x14ac:dyDescent="0.25">
      <c r="A44" s="14">
        <v>44596</v>
      </c>
      <c r="B44" s="20">
        <v>15512</v>
      </c>
      <c r="C44" s="21" t="s">
        <v>12</v>
      </c>
      <c r="D44" s="17" t="s">
        <v>82</v>
      </c>
      <c r="E44" s="22"/>
      <c r="F44" s="19">
        <v>41736.76</v>
      </c>
      <c r="G44" s="22">
        <f t="shared" si="0"/>
        <v>1590496.888999993</v>
      </c>
    </row>
    <row r="45" spans="1:7" ht="15" x14ac:dyDescent="0.25">
      <c r="A45" s="14">
        <v>44596</v>
      </c>
      <c r="B45" s="20">
        <v>15513</v>
      </c>
      <c r="C45" s="21" t="s">
        <v>12</v>
      </c>
      <c r="D45" s="17" t="s">
        <v>80</v>
      </c>
      <c r="E45" s="22"/>
      <c r="F45" s="19">
        <v>120330</v>
      </c>
      <c r="G45" s="22">
        <f t="shared" si="0"/>
        <v>1470166.888999993</v>
      </c>
    </row>
    <row r="46" spans="1:7" ht="15" x14ac:dyDescent="0.25">
      <c r="A46" s="14">
        <v>44599</v>
      </c>
      <c r="B46" s="20">
        <v>15514</v>
      </c>
      <c r="C46" s="21" t="s">
        <v>23</v>
      </c>
      <c r="D46" s="17" t="s">
        <v>83</v>
      </c>
      <c r="E46" s="22"/>
      <c r="F46" s="19">
        <v>2500</v>
      </c>
      <c r="G46" s="22">
        <f t="shared" si="0"/>
        <v>1467666.888999993</v>
      </c>
    </row>
    <row r="47" spans="1:7" ht="15" x14ac:dyDescent="0.25">
      <c r="A47" s="14">
        <v>44599</v>
      </c>
      <c r="B47" s="20">
        <v>15515</v>
      </c>
      <c r="C47" s="21" t="s">
        <v>23</v>
      </c>
      <c r="D47" s="17" t="s">
        <v>71</v>
      </c>
      <c r="E47" s="22"/>
      <c r="F47" s="19">
        <v>20990</v>
      </c>
      <c r="G47" s="22">
        <f t="shared" si="0"/>
        <v>1446676.888999993</v>
      </c>
    </row>
    <row r="48" spans="1:7" ht="15" x14ac:dyDescent="0.25">
      <c r="A48" s="14">
        <v>44599</v>
      </c>
      <c r="B48" s="20">
        <v>15516</v>
      </c>
      <c r="C48" s="21" t="s">
        <v>54</v>
      </c>
      <c r="D48" s="17" t="s">
        <v>84</v>
      </c>
      <c r="E48" s="22"/>
      <c r="F48" s="19">
        <v>5537.6</v>
      </c>
      <c r="G48" s="22">
        <f t="shared" si="0"/>
        <v>1441139.2889999929</v>
      </c>
    </row>
    <row r="49" spans="1:7" ht="15" x14ac:dyDescent="0.25">
      <c r="A49" s="14">
        <v>44603</v>
      </c>
      <c r="B49" s="20"/>
      <c r="C49" s="21" t="s">
        <v>52</v>
      </c>
      <c r="D49" s="17" t="s">
        <v>91</v>
      </c>
      <c r="E49" s="22">
        <v>17000</v>
      </c>
      <c r="F49" s="19"/>
      <c r="G49" s="22">
        <f t="shared" si="0"/>
        <v>1458139.2889999929</v>
      </c>
    </row>
    <row r="50" spans="1:7" ht="30" x14ac:dyDescent="0.25">
      <c r="A50" s="14">
        <v>44603</v>
      </c>
      <c r="B50" s="20">
        <v>15517</v>
      </c>
      <c r="C50" s="21" t="s">
        <v>17</v>
      </c>
      <c r="D50" s="17" t="s">
        <v>62</v>
      </c>
      <c r="E50" s="22"/>
      <c r="F50" s="19">
        <v>18000</v>
      </c>
      <c r="G50" s="22">
        <f t="shared" si="0"/>
        <v>1440139.2889999929</v>
      </c>
    </row>
    <row r="51" spans="1:7" ht="15" x14ac:dyDescent="0.25">
      <c r="A51" s="14">
        <v>44603</v>
      </c>
      <c r="B51" s="20">
        <v>15518</v>
      </c>
      <c r="C51" s="21" t="s">
        <v>55</v>
      </c>
      <c r="D51" s="17" t="s">
        <v>85</v>
      </c>
      <c r="E51" s="22"/>
      <c r="F51" s="19">
        <v>9900</v>
      </c>
      <c r="G51" s="22">
        <f t="shared" si="0"/>
        <v>1430239.2889999929</v>
      </c>
    </row>
    <row r="52" spans="1:7" ht="15" x14ac:dyDescent="0.25">
      <c r="A52" s="14">
        <v>44607</v>
      </c>
      <c r="B52" s="20">
        <v>15519</v>
      </c>
      <c r="C52" s="21" t="s">
        <v>45</v>
      </c>
      <c r="D52" s="17" t="s">
        <v>86</v>
      </c>
      <c r="E52" s="22"/>
      <c r="F52" s="19">
        <v>42320.17</v>
      </c>
      <c r="G52" s="22">
        <f t="shared" si="0"/>
        <v>1387919.118999993</v>
      </c>
    </row>
    <row r="53" spans="1:7" ht="15" x14ac:dyDescent="0.25">
      <c r="A53" s="14">
        <v>44608</v>
      </c>
      <c r="B53" s="20">
        <v>15520</v>
      </c>
      <c r="C53" s="21" t="s">
        <v>30</v>
      </c>
      <c r="D53" s="17" t="s">
        <v>87</v>
      </c>
      <c r="E53" s="22"/>
      <c r="F53" s="19">
        <v>127205</v>
      </c>
      <c r="G53" s="22">
        <f t="shared" si="0"/>
        <v>1260714.118999993</v>
      </c>
    </row>
    <row r="54" spans="1:7" ht="15" x14ac:dyDescent="0.25">
      <c r="A54" s="14">
        <v>44610</v>
      </c>
      <c r="B54" s="20"/>
      <c r="C54" s="21" t="s">
        <v>52</v>
      </c>
      <c r="D54" s="17" t="s">
        <v>92</v>
      </c>
      <c r="E54" s="22">
        <v>7639749.5999999996</v>
      </c>
      <c r="F54" s="19"/>
      <c r="G54" s="22">
        <f t="shared" si="0"/>
        <v>8900463.7189999931</v>
      </c>
    </row>
    <row r="55" spans="1:7" ht="15" x14ac:dyDescent="0.25">
      <c r="A55" s="14">
        <v>44610</v>
      </c>
      <c r="B55" s="20"/>
      <c r="C55" s="21" t="s">
        <v>32</v>
      </c>
      <c r="D55" s="17" t="s">
        <v>33</v>
      </c>
      <c r="E55" s="22"/>
      <c r="F55" s="19">
        <v>763974.96</v>
      </c>
      <c r="G55" s="22">
        <f t="shared" si="0"/>
        <v>8136488.7589999931</v>
      </c>
    </row>
    <row r="56" spans="1:7" ht="15" x14ac:dyDescent="0.25">
      <c r="A56" s="14">
        <v>44610</v>
      </c>
      <c r="B56" s="20"/>
      <c r="C56" s="21" t="s">
        <v>93</v>
      </c>
      <c r="D56" s="17" t="s">
        <v>94</v>
      </c>
      <c r="E56" s="22"/>
      <c r="F56" s="19">
        <v>187351.91</v>
      </c>
      <c r="G56" s="22">
        <f t="shared" si="0"/>
        <v>7949136.8489999929</v>
      </c>
    </row>
    <row r="57" spans="1:7" ht="15" x14ac:dyDescent="0.25">
      <c r="A57" s="14">
        <v>44610</v>
      </c>
      <c r="B57" s="20">
        <v>15521</v>
      </c>
      <c r="C57" s="21" t="s">
        <v>38</v>
      </c>
      <c r="D57" s="17" t="s">
        <v>88</v>
      </c>
      <c r="E57" s="22"/>
      <c r="F57" s="19">
        <v>13500</v>
      </c>
      <c r="G57" s="22">
        <f t="shared" si="0"/>
        <v>7935636.8489999929</v>
      </c>
    </row>
    <row r="58" spans="1:7" ht="15" x14ac:dyDescent="0.25">
      <c r="A58" s="14">
        <v>44610</v>
      </c>
      <c r="B58" s="20">
        <v>15522</v>
      </c>
      <c r="C58" s="21" t="s">
        <v>25</v>
      </c>
      <c r="D58" s="17" t="s">
        <v>89</v>
      </c>
      <c r="E58" s="22"/>
      <c r="F58" s="19">
        <v>13500</v>
      </c>
      <c r="G58" s="22">
        <f t="shared" si="0"/>
        <v>7922136.8489999929</v>
      </c>
    </row>
    <row r="59" spans="1:7" ht="15" x14ac:dyDescent="0.25">
      <c r="A59" s="14">
        <v>44615</v>
      </c>
      <c r="B59" s="20"/>
      <c r="C59" s="21" t="s">
        <v>98</v>
      </c>
      <c r="D59" s="17" t="s">
        <v>32</v>
      </c>
      <c r="E59" s="22">
        <v>5616807.4900000002</v>
      </c>
      <c r="F59" s="19"/>
      <c r="G59" s="22">
        <f t="shared" si="0"/>
        <v>13538944.338999994</v>
      </c>
    </row>
    <row r="60" spans="1:7" ht="15" x14ac:dyDescent="0.25">
      <c r="A60" s="14">
        <v>44615</v>
      </c>
      <c r="B60" s="20"/>
      <c r="C60" s="21" t="s">
        <v>97</v>
      </c>
      <c r="D60" s="17" t="s">
        <v>100</v>
      </c>
      <c r="E60" s="22"/>
      <c r="F60" s="19">
        <v>1637733.08</v>
      </c>
      <c r="G60" s="22">
        <f t="shared" si="0"/>
        <v>11901211.258999994</v>
      </c>
    </row>
    <row r="61" spans="1:7" ht="15" x14ac:dyDescent="0.25">
      <c r="A61" s="14">
        <v>44615</v>
      </c>
      <c r="B61" s="20"/>
      <c r="C61" s="21" t="s">
        <v>97</v>
      </c>
      <c r="D61" s="17" t="s">
        <v>101</v>
      </c>
      <c r="E61" s="22"/>
      <c r="F61" s="19">
        <v>3772044.38</v>
      </c>
      <c r="G61" s="22">
        <f t="shared" si="0"/>
        <v>8129166.8789999941</v>
      </c>
    </row>
    <row r="62" spans="1:7" ht="15" x14ac:dyDescent="0.25">
      <c r="A62" s="14">
        <v>44617</v>
      </c>
      <c r="B62" s="20"/>
      <c r="C62" s="21" t="s">
        <v>11</v>
      </c>
      <c r="D62" s="17" t="s">
        <v>99</v>
      </c>
      <c r="E62" s="22">
        <v>135129.4</v>
      </c>
      <c r="F62" s="19"/>
      <c r="G62" s="22">
        <f t="shared" si="0"/>
        <v>8264296.2789999945</v>
      </c>
    </row>
    <row r="63" spans="1:7" ht="15" x14ac:dyDescent="0.25">
      <c r="A63" s="14">
        <v>44617</v>
      </c>
      <c r="B63" s="20"/>
      <c r="C63" s="21" t="s">
        <v>32</v>
      </c>
      <c r="D63" s="17" t="s">
        <v>33</v>
      </c>
      <c r="E63" s="22"/>
      <c r="F63" s="19">
        <v>13512.94</v>
      </c>
      <c r="G63" s="22">
        <f t="shared" si="0"/>
        <v>8250783.3389999941</v>
      </c>
    </row>
    <row r="64" spans="1:7" ht="15" x14ac:dyDescent="0.25">
      <c r="A64" s="14">
        <v>44617</v>
      </c>
      <c r="B64" s="20"/>
      <c r="C64" s="21" t="s">
        <v>49</v>
      </c>
      <c r="D64" s="17" t="s">
        <v>96</v>
      </c>
      <c r="E64" s="22"/>
      <c r="F64" s="19">
        <v>1895174.6</v>
      </c>
      <c r="G64" s="22">
        <f t="shared" si="0"/>
        <v>6355608.7389999945</v>
      </c>
    </row>
    <row r="65" spans="1:7" ht="15" x14ac:dyDescent="0.25">
      <c r="A65" s="14">
        <v>44617</v>
      </c>
      <c r="B65" s="20"/>
      <c r="C65" s="21" t="s">
        <v>49</v>
      </c>
      <c r="D65" s="17" t="s">
        <v>105</v>
      </c>
      <c r="E65" s="22"/>
      <c r="F65" s="19">
        <v>111454</v>
      </c>
      <c r="G65" s="22">
        <f t="shared" si="0"/>
        <v>6244154.7389999945</v>
      </c>
    </row>
    <row r="66" spans="1:7" ht="15" x14ac:dyDescent="0.25">
      <c r="A66" s="14">
        <v>44617</v>
      </c>
      <c r="B66" s="20"/>
      <c r="C66" s="21" t="s">
        <v>49</v>
      </c>
      <c r="D66" s="17" t="s">
        <v>106</v>
      </c>
      <c r="E66" s="22"/>
      <c r="F66" s="19">
        <v>241594.3</v>
      </c>
      <c r="G66" s="22">
        <f t="shared" si="0"/>
        <v>6002560.4389999947</v>
      </c>
    </row>
    <row r="67" spans="1:7" ht="15" x14ac:dyDescent="0.25">
      <c r="A67" s="14">
        <v>44617</v>
      </c>
      <c r="B67" s="20"/>
      <c r="C67" s="21" t="s">
        <v>49</v>
      </c>
      <c r="D67" s="17" t="s">
        <v>107</v>
      </c>
      <c r="E67" s="22"/>
      <c r="F67" s="19">
        <v>14470.32</v>
      </c>
      <c r="G67" s="22">
        <f t="shared" si="0"/>
        <v>5988090.1189999944</v>
      </c>
    </row>
    <row r="68" spans="1:7" ht="15" x14ac:dyDescent="0.25">
      <c r="A68" s="14">
        <v>44620</v>
      </c>
      <c r="B68" s="20"/>
      <c r="C68" s="21" t="s">
        <v>49</v>
      </c>
      <c r="D68" s="17" t="s">
        <v>108</v>
      </c>
      <c r="E68" s="22"/>
      <c r="F68" s="19">
        <v>59707.12</v>
      </c>
      <c r="G68" s="22">
        <f t="shared" si="0"/>
        <v>5928382.9989999942</v>
      </c>
    </row>
    <row r="69" spans="1:7" ht="15" x14ac:dyDescent="0.25">
      <c r="A69" s="14">
        <v>44620</v>
      </c>
      <c r="B69" s="20"/>
      <c r="C69" s="21" t="s">
        <v>102</v>
      </c>
      <c r="D69" s="17" t="s">
        <v>32</v>
      </c>
      <c r="E69" s="22"/>
      <c r="F69" s="19">
        <v>207030.03</v>
      </c>
      <c r="G69" s="22">
        <f t="shared" si="0"/>
        <v>5721352.968999994</v>
      </c>
    </row>
    <row r="70" spans="1:7" ht="15" x14ac:dyDescent="0.25">
      <c r="A70" s="14">
        <v>44620</v>
      </c>
      <c r="B70" s="20">
        <v>15523</v>
      </c>
      <c r="C70" s="21" t="s">
        <v>12</v>
      </c>
      <c r="D70" s="17" t="s">
        <v>81</v>
      </c>
      <c r="E70" s="22"/>
      <c r="F70" s="19">
        <v>120330</v>
      </c>
      <c r="G70" s="22">
        <f t="shared" si="0"/>
        <v>5601022.968999994</v>
      </c>
    </row>
    <row r="71" spans="1:7" ht="15" x14ac:dyDescent="0.25">
      <c r="A71" s="14">
        <v>44620</v>
      </c>
      <c r="B71" s="20">
        <v>15524</v>
      </c>
      <c r="C71" s="21" t="s">
        <v>12</v>
      </c>
      <c r="D71" s="17" t="s">
        <v>80</v>
      </c>
      <c r="E71" s="22"/>
      <c r="F71" s="19">
        <v>39255</v>
      </c>
      <c r="G71" s="22">
        <f t="shared" si="0"/>
        <v>5561767.968999994</v>
      </c>
    </row>
    <row r="72" spans="1:7" ht="15" x14ac:dyDescent="0.25">
      <c r="A72" s="14">
        <v>44620</v>
      </c>
      <c r="B72" s="20">
        <v>15525</v>
      </c>
      <c r="C72" s="21" t="s">
        <v>12</v>
      </c>
      <c r="D72" s="17" t="s">
        <v>81</v>
      </c>
      <c r="E72" s="22"/>
      <c r="F72" s="19">
        <v>43099.17</v>
      </c>
      <c r="G72" s="22">
        <f t="shared" si="0"/>
        <v>5518668.7989999941</v>
      </c>
    </row>
    <row r="73" spans="1:7" ht="15" x14ac:dyDescent="0.25">
      <c r="A73" s="14">
        <v>44620</v>
      </c>
      <c r="B73" s="20">
        <v>15526</v>
      </c>
      <c r="C73" s="21" t="s">
        <v>48</v>
      </c>
      <c r="D73" s="17" t="s">
        <v>80</v>
      </c>
      <c r="E73" s="22"/>
      <c r="F73" s="19">
        <v>11202.62</v>
      </c>
      <c r="G73" s="22">
        <f t="shared" si="0"/>
        <v>5507466.178999994</v>
      </c>
    </row>
    <row r="74" spans="1:7" ht="15" x14ac:dyDescent="0.25">
      <c r="A74" s="14">
        <v>44614</v>
      </c>
      <c r="B74" s="20">
        <v>15469</v>
      </c>
      <c r="C74" s="21" t="s">
        <v>51</v>
      </c>
      <c r="D74" s="17" t="s">
        <v>95</v>
      </c>
      <c r="E74" s="22"/>
      <c r="F74" s="19">
        <v>9000</v>
      </c>
      <c r="G74" s="22">
        <f t="shared" si="0"/>
        <v>5498466.178999994</v>
      </c>
    </row>
    <row r="75" spans="1:7" ht="15" x14ac:dyDescent="0.25">
      <c r="A75" s="14">
        <v>44620</v>
      </c>
      <c r="B75" s="20">
        <v>15410</v>
      </c>
      <c r="C75" s="21" t="s">
        <v>29</v>
      </c>
      <c r="D75" s="17" t="s">
        <v>47</v>
      </c>
      <c r="E75" s="22">
        <v>6000</v>
      </c>
      <c r="F75" s="19"/>
      <c r="G75" s="22">
        <f t="shared" ref="G75:G83" si="1">+G74+E75-F75</f>
        <v>5504466.178999994</v>
      </c>
    </row>
    <row r="76" spans="1:7" ht="15" x14ac:dyDescent="0.25">
      <c r="A76" s="14">
        <v>44620</v>
      </c>
      <c r="B76" s="20">
        <v>15418</v>
      </c>
      <c r="C76" s="21" t="s">
        <v>29</v>
      </c>
      <c r="D76" s="17" t="s">
        <v>47</v>
      </c>
      <c r="E76" s="22">
        <v>4950</v>
      </c>
      <c r="F76" s="19"/>
      <c r="G76" s="22">
        <f t="shared" si="1"/>
        <v>5509416.178999994</v>
      </c>
    </row>
    <row r="77" spans="1:7" ht="15" x14ac:dyDescent="0.25">
      <c r="A77" s="14">
        <v>44620</v>
      </c>
      <c r="B77" s="20">
        <v>15448</v>
      </c>
      <c r="C77" s="21" t="s">
        <v>29</v>
      </c>
      <c r="D77" s="17" t="s">
        <v>47</v>
      </c>
      <c r="E77" s="22">
        <v>8910</v>
      </c>
      <c r="F77" s="19"/>
      <c r="G77" s="22">
        <f t="shared" si="1"/>
        <v>5518326.178999994</v>
      </c>
    </row>
    <row r="78" spans="1:7" ht="15" x14ac:dyDescent="0.25">
      <c r="A78" s="14">
        <v>44620</v>
      </c>
      <c r="B78" s="20">
        <v>15450</v>
      </c>
      <c r="C78" s="21" t="s">
        <v>29</v>
      </c>
      <c r="D78" s="17" t="s">
        <v>47</v>
      </c>
      <c r="E78" s="22">
        <v>19800</v>
      </c>
      <c r="F78" s="19"/>
      <c r="G78" s="22">
        <f t="shared" si="1"/>
        <v>5538126.178999994</v>
      </c>
    </row>
    <row r="79" spans="1:7" ht="15" x14ac:dyDescent="0.25">
      <c r="A79" s="14">
        <v>44620</v>
      </c>
      <c r="B79" s="20">
        <v>15463</v>
      </c>
      <c r="C79" s="21" t="s">
        <v>29</v>
      </c>
      <c r="D79" s="17" t="s">
        <v>47</v>
      </c>
      <c r="E79" s="22">
        <v>4950</v>
      </c>
      <c r="F79" s="19"/>
      <c r="G79" s="22">
        <f t="shared" si="1"/>
        <v>5543076.178999994</v>
      </c>
    </row>
    <row r="80" spans="1:7" ht="15" x14ac:dyDescent="0.25">
      <c r="A80" s="14">
        <v>44620</v>
      </c>
      <c r="B80" s="20">
        <v>15466</v>
      </c>
      <c r="C80" s="21" t="s">
        <v>29</v>
      </c>
      <c r="D80" s="17" t="s">
        <v>47</v>
      </c>
      <c r="E80" s="22">
        <v>4950</v>
      </c>
      <c r="F80" s="19"/>
      <c r="G80" s="22">
        <f t="shared" si="1"/>
        <v>5548026.178999994</v>
      </c>
    </row>
    <row r="81" spans="1:8" ht="15" x14ac:dyDescent="0.25">
      <c r="A81" s="14"/>
      <c r="B81" s="20">
        <v>15467</v>
      </c>
      <c r="C81" s="21" t="s">
        <v>29</v>
      </c>
      <c r="D81" s="17" t="s">
        <v>47</v>
      </c>
      <c r="E81" s="22">
        <v>11700</v>
      </c>
      <c r="F81" s="19"/>
      <c r="G81" s="22">
        <f t="shared" si="1"/>
        <v>5559726.178999994</v>
      </c>
    </row>
    <row r="82" spans="1:8" ht="15" x14ac:dyDescent="0.25">
      <c r="A82" s="14">
        <v>44620</v>
      </c>
      <c r="B82" s="20"/>
      <c r="C82" s="21" t="s">
        <v>103</v>
      </c>
      <c r="D82" s="17" t="s">
        <v>104</v>
      </c>
      <c r="E82" s="22"/>
      <c r="F82" s="19">
        <v>16980.46</v>
      </c>
      <c r="G82" s="22">
        <f t="shared" si="1"/>
        <v>5542745.718999994</v>
      </c>
    </row>
    <row r="83" spans="1:8" ht="15" x14ac:dyDescent="0.25">
      <c r="A83" s="14"/>
      <c r="B83" s="20"/>
      <c r="C83" s="21"/>
      <c r="D83" s="17"/>
      <c r="E83" s="22"/>
      <c r="F83" s="19"/>
      <c r="G83" s="22">
        <f t="shared" si="1"/>
        <v>5542745.718999994</v>
      </c>
    </row>
    <row r="84" spans="1:8" x14ac:dyDescent="0.2">
      <c r="H84" s="11"/>
    </row>
    <row r="86" spans="1:8" x14ac:dyDescent="0.2">
      <c r="B86" s="6" t="s">
        <v>50</v>
      </c>
      <c r="E86" s="6" t="s">
        <v>109</v>
      </c>
      <c r="H86" s="11"/>
    </row>
    <row r="87" spans="1:8" x14ac:dyDescent="0.2">
      <c r="B87" s="6" t="s">
        <v>39</v>
      </c>
      <c r="E87" s="6" t="s">
        <v>110</v>
      </c>
    </row>
    <row r="88" spans="1:8" x14ac:dyDescent="0.2">
      <c r="B88" s="6" t="s">
        <v>40</v>
      </c>
      <c r="E88" s="6" t="s">
        <v>111</v>
      </c>
    </row>
  </sheetData>
  <mergeCells count="6">
    <mergeCell ref="A6:G6"/>
    <mergeCell ref="A1:G1"/>
    <mergeCell ref="A2:G2"/>
    <mergeCell ref="A3:G3"/>
    <mergeCell ref="A4:G4"/>
    <mergeCell ref="A5:G5"/>
  </mergeCells>
  <pageMargins left="0.70866141732283472" right="0.31496062992125984" top="0.74803149606299213" bottom="0.74803149606299213" header="0.31496062992125984" footer="0.31496062992125984"/>
  <pageSetup paperSize="9" scale="7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D6949-05E3-41CB-B83F-C0B292EB35BF}">
  <dimension ref="A1:G16"/>
  <sheetViews>
    <sheetView workbookViewId="0">
      <selection activeCell="E25" sqref="E25"/>
    </sheetView>
  </sheetViews>
  <sheetFormatPr baseColWidth="10" defaultRowHeight="15" x14ac:dyDescent="0.25"/>
  <cols>
    <col min="2" max="2" width="19" customWidth="1"/>
    <col min="3" max="3" width="34.42578125" customWidth="1"/>
    <col min="4" max="4" width="25.5703125" customWidth="1"/>
    <col min="5" max="5" width="15.42578125" customWidth="1"/>
    <col min="6" max="6" width="13.28515625" style="26" customWidth="1"/>
    <col min="7" max="7" width="14.5703125" customWidth="1"/>
  </cols>
  <sheetData>
    <row r="1" spans="1:7" ht="18.75" x14ac:dyDescent="0.3">
      <c r="A1" s="53" t="s">
        <v>9</v>
      </c>
      <c r="B1" s="53"/>
      <c r="C1" s="53"/>
      <c r="D1" s="53"/>
      <c r="E1" s="53"/>
      <c r="F1" s="53"/>
      <c r="G1" s="53"/>
    </row>
    <row r="2" spans="1:7" ht="18.75" x14ac:dyDescent="0.3">
      <c r="A2" s="53" t="s">
        <v>8</v>
      </c>
      <c r="B2" s="53"/>
      <c r="C2" s="53"/>
      <c r="D2" s="53"/>
      <c r="E2" s="53"/>
      <c r="F2" s="53"/>
      <c r="G2" s="53"/>
    </row>
    <row r="3" spans="1:7" x14ac:dyDescent="0.25">
      <c r="A3" s="54" t="s">
        <v>10</v>
      </c>
      <c r="B3" s="54"/>
      <c r="C3" s="54"/>
      <c r="D3" s="54"/>
      <c r="E3" s="54"/>
      <c r="F3" s="54"/>
      <c r="G3" s="54"/>
    </row>
    <row r="4" spans="1:7" x14ac:dyDescent="0.25">
      <c r="A4" s="54" t="s">
        <v>7</v>
      </c>
      <c r="B4" s="54"/>
      <c r="C4" s="54"/>
      <c r="D4" s="54"/>
      <c r="E4" s="54"/>
      <c r="F4" s="54"/>
      <c r="G4" s="54"/>
    </row>
    <row r="5" spans="1:7" x14ac:dyDescent="0.25">
      <c r="A5" s="54" t="s">
        <v>112</v>
      </c>
      <c r="B5" s="54"/>
      <c r="C5" s="54"/>
      <c r="D5" s="54"/>
      <c r="E5" s="54"/>
      <c r="F5" s="54"/>
      <c r="G5" s="54"/>
    </row>
    <row r="6" spans="1:7" x14ac:dyDescent="0.25">
      <c r="A6" s="54" t="s">
        <v>113</v>
      </c>
      <c r="B6" s="54"/>
      <c r="C6" s="54"/>
      <c r="D6" s="54"/>
      <c r="E6" s="54"/>
      <c r="F6" s="54"/>
      <c r="G6" s="54"/>
    </row>
    <row r="7" spans="1:7" x14ac:dyDescent="0.25">
      <c r="A7" s="26"/>
      <c r="C7" s="27"/>
      <c r="E7" s="28"/>
      <c r="F7" s="29"/>
      <c r="G7" s="28"/>
    </row>
    <row r="8" spans="1:7" ht="15.75" x14ac:dyDescent="0.3">
      <c r="A8" s="1" t="s">
        <v>0</v>
      </c>
      <c r="B8" s="1" t="s">
        <v>5</v>
      </c>
      <c r="C8" s="1" t="s">
        <v>1</v>
      </c>
      <c r="D8" s="1" t="s">
        <v>2</v>
      </c>
      <c r="E8" s="2" t="s">
        <v>3</v>
      </c>
      <c r="F8" s="2" t="s">
        <v>6</v>
      </c>
      <c r="G8" s="2" t="s">
        <v>4</v>
      </c>
    </row>
    <row r="9" spans="1:7" x14ac:dyDescent="0.25">
      <c r="A9" s="30"/>
      <c r="B9" s="31"/>
      <c r="C9" s="32" t="s">
        <v>114</v>
      </c>
      <c r="D9" s="33"/>
      <c r="E9" s="34"/>
      <c r="F9" s="35"/>
      <c r="G9" s="36">
        <v>3380.6099999999997</v>
      </c>
    </row>
    <row r="10" spans="1:7" x14ac:dyDescent="0.25">
      <c r="A10" s="37" t="s">
        <v>115</v>
      </c>
      <c r="B10" s="31"/>
      <c r="C10" s="38" t="s">
        <v>116</v>
      </c>
      <c r="D10" s="38" t="s">
        <v>117</v>
      </c>
      <c r="E10" s="34"/>
      <c r="F10" s="35">
        <v>325</v>
      </c>
      <c r="G10" s="36">
        <v>3055.6099999999997</v>
      </c>
    </row>
    <row r="12" spans="1:7" x14ac:dyDescent="0.25">
      <c r="F12" s="39"/>
    </row>
    <row r="14" spans="1:7" x14ac:dyDescent="0.25">
      <c r="B14" s="40" t="s">
        <v>50</v>
      </c>
    </row>
    <row r="15" spans="1:7" x14ac:dyDescent="0.25">
      <c r="B15" s="41" t="s">
        <v>39</v>
      </c>
    </row>
    <row r="16" spans="1:7" x14ac:dyDescent="0.25">
      <c r="B16" s="41" t="s">
        <v>40</v>
      </c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7AB3E-059B-4AD8-B7FB-4B128B7867DB}">
  <dimension ref="A1:G17"/>
  <sheetViews>
    <sheetView workbookViewId="0">
      <selection activeCell="D16" sqref="D16"/>
    </sheetView>
  </sheetViews>
  <sheetFormatPr baseColWidth="10" defaultColWidth="19" defaultRowHeight="15" x14ac:dyDescent="0.25"/>
  <cols>
    <col min="1" max="1" width="11" customWidth="1"/>
    <col min="2" max="2" width="18.140625" customWidth="1"/>
    <col min="3" max="3" width="31.28515625" customWidth="1"/>
    <col min="4" max="4" width="35" customWidth="1"/>
    <col min="5" max="5" width="13.85546875" customWidth="1"/>
    <col min="6" max="6" width="15.7109375" customWidth="1"/>
  </cols>
  <sheetData>
    <row r="1" spans="1:7" x14ac:dyDescent="0.25">
      <c r="E1" s="28"/>
    </row>
    <row r="2" spans="1:7" x14ac:dyDescent="0.25">
      <c r="E2" s="28"/>
    </row>
    <row r="3" spans="1:7" x14ac:dyDescent="0.25">
      <c r="E3" s="28"/>
    </row>
    <row r="4" spans="1:7" x14ac:dyDescent="0.25">
      <c r="A4" s="54" t="s">
        <v>9</v>
      </c>
      <c r="B4" s="54"/>
      <c r="C4" s="54"/>
      <c r="D4" s="54"/>
      <c r="E4" s="54"/>
      <c r="F4" s="54"/>
      <c r="G4" s="54"/>
    </row>
    <row r="5" spans="1:7" x14ac:dyDescent="0.25">
      <c r="A5" s="54" t="s">
        <v>8</v>
      </c>
      <c r="B5" s="54"/>
      <c r="C5" s="54"/>
      <c r="D5" s="54"/>
      <c r="E5" s="54"/>
      <c r="F5" s="54"/>
      <c r="G5" s="54"/>
    </row>
    <row r="6" spans="1:7" x14ac:dyDescent="0.25">
      <c r="A6" s="54" t="s">
        <v>10</v>
      </c>
      <c r="B6" s="54"/>
      <c r="C6" s="54"/>
      <c r="D6" s="54"/>
      <c r="E6" s="54"/>
      <c r="F6" s="54"/>
      <c r="G6" s="54"/>
    </row>
    <row r="7" spans="1:7" x14ac:dyDescent="0.25">
      <c r="A7" s="54" t="s">
        <v>7</v>
      </c>
      <c r="B7" s="54"/>
      <c r="C7" s="54"/>
      <c r="D7" s="54"/>
      <c r="E7" s="54"/>
      <c r="F7" s="54"/>
      <c r="G7" s="54"/>
    </row>
    <row r="8" spans="1:7" x14ac:dyDescent="0.25">
      <c r="A8" s="54" t="s">
        <v>118</v>
      </c>
      <c r="B8" s="54"/>
      <c r="C8" s="54"/>
      <c r="D8" s="54"/>
      <c r="E8" s="54"/>
      <c r="F8" s="54"/>
      <c r="G8" s="54"/>
    </row>
    <row r="9" spans="1:7" x14ac:dyDescent="0.25">
      <c r="A9" s="54" t="s">
        <v>119</v>
      </c>
      <c r="B9" s="54"/>
      <c r="C9" s="54"/>
      <c r="D9" s="54"/>
      <c r="E9" s="54"/>
      <c r="F9" s="54"/>
      <c r="G9" s="54"/>
    </row>
    <row r="10" spans="1:7" ht="18.75" x14ac:dyDescent="0.4">
      <c r="A10" s="42" t="s">
        <v>0</v>
      </c>
      <c r="B10" s="43" t="s">
        <v>5</v>
      </c>
      <c r="C10" s="43" t="s">
        <v>1</v>
      </c>
      <c r="D10" s="43" t="s">
        <v>2</v>
      </c>
      <c r="E10" s="44" t="s">
        <v>3</v>
      </c>
      <c r="F10" s="45" t="s">
        <v>6</v>
      </c>
      <c r="G10" s="46" t="s">
        <v>4</v>
      </c>
    </row>
    <row r="11" spans="1:7" x14ac:dyDescent="0.25">
      <c r="A11" s="47"/>
      <c r="B11" s="38"/>
      <c r="C11" s="48" t="s">
        <v>114</v>
      </c>
      <c r="D11" s="49"/>
      <c r="E11" s="34"/>
      <c r="F11" s="38"/>
      <c r="G11" s="36">
        <v>1389.51</v>
      </c>
    </row>
    <row r="12" spans="1:7" x14ac:dyDescent="0.25">
      <c r="A12" s="50" t="s">
        <v>120</v>
      </c>
      <c r="B12" s="38"/>
      <c r="C12" s="38" t="s">
        <v>116</v>
      </c>
      <c r="D12" s="38" t="s">
        <v>121</v>
      </c>
      <c r="E12" s="38"/>
      <c r="F12" s="51">
        <f>175+150</f>
        <v>325</v>
      </c>
      <c r="G12" s="36">
        <f>+G11-F12</f>
        <v>1064.51</v>
      </c>
    </row>
    <row r="13" spans="1:7" x14ac:dyDescent="0.25">
      <c r="C13" s="41"/>
      <c r="D13" s="41"/>
    </row>
    <row r="14" spans="1:7" x14ac:dyDescent="0.25">
      <c r="B14" s="41"/>
      <c r="C14" s="41"/>
    </row>
    <row r="15" spans="1:7" x14ac:dyDescent="0.25">
      <c r="B15" s="41"/>
      <c r="C15" s="41"/>
    </row>
    <row r="16" spans="1:7" x14ac:dyDescent="0.25">
      <c r="B16" s="41" t="s">
        <v>39</v>
      </c>
      <c r="C16" s="41"/>
    </row>
    <row r="17" spans="2:2" x14ac:dyDescent="0.25">
      <c r="B17" s="41" t="s">
        <v>40</v>
      </c>
    </row>
  </sheetData>
  <mergeCells count="6">
    <mergeCell ref="A9:G9"/>
    <mergeCell ref="A4:G4"/>
    <mergeCell ref="A5:G5"/>
    <mergeCell ref="A6:G6"/>
    <mergeCell ref="A7:G7"/>
    <mergeCell ref="A8:G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LIBRO BANCO FEBRERO 2022</vt:lpstr>
      <vt:lpstr>LIBRO BANCO CLINICA FEBRERO 22</vt:lpstr>
      <vt:lpstr>LIBRO BANCO FONDO OPERATIVO 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Fene</dc:creator>
  <cp:lastModifiedBy>Acceso a la Informac</cp:lastModifiedBy>
  <cp:lastPrinted>2022-07-08T15:33:15Z</cp:lastPrinted>
  <dcterms:created xsi:type="dcterms:W3CDTF">2016-04-20T17:36:00Z</dcterms:created>
  <dcterms:modified xsi:type="dcterms:W3CDTF">2022-07-19T16:08:18Z</dcterms:modified>
</cp:coreProperties>
</file>