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eso a la Informac\Desktop\ENERO 2022 POA Y PORTAL TRANSPARENCIA\"/>
    </mc:Choice>
  </mc:AlternateContent>
  <xr:revisionPtr revIDLastSave="0" documentId="8_{4FF951F4-5047-4F86-A256-99CFCE97A28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LIBRO BANCO SENASA ENERO 2022" sheetId="21" r:id="rId1"/>
    <sheet name="LIBRO BANCO CLINICA ENERO 2022" sheetId="22" r:id="rId2"/>
    <sheet name="LIBRO BANCO FONDO OPERATIVO 202" sheetId="23" r:id="rId3"/>
  </sheets>
  <definedNames>
    <definedName name="_xlnm.Print_Area" localSheetId="0">'LIBRO BANCO SENASA ENERO 2022'!$A$1:$G$66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23" l="1"/>
  <c r="G12" i="23" s="1"/>
  <c r="G11" i="22" l="1"/>
  <c r="F11" i="22"/>
  <c r="G10" i="22"/>
  <c r="G10" i="21"/>
  <c r="G11" i="21" s="1"/>
  <c r="G12" i="21" s="1"/>
  <c r="G13" i="21" s="1"/>
  <c r="G14" i="21" s="1"/>
  <c r="G15" i="21" s="1"/>
  <c r="G16" i="21" s="1"/>
  <c r="G17" i="21" s="1"/>
  <c r="G18" i="21" s="1"/>
  <c r="G19" i="21" s="1"/>
  <c r="G20" i="21" s="1"/>
  <c r="G21" i="21" s="1"/>
  <c r="G22" i="21" s="1"/>
  <c r="G23" i="21" s="1"/>
  <c r="G24" i="21" s="1"/>
  <c r="G25" i="21" s="1"/>
  <c r="G26" i="21" s="1"/>
  <c r="G27" i="21" s="1"/>
  <c r="G28" i="21" s="1"/>
  <c r="G29" i="21" s="1"/>
  <c r="G30" i="21" s="1"/>
  <c r="G31" i="21" s="1"/>
  <c r="G32" i="21" s="1"/>
  <c r="G33" i="21" s="1"/>
  <c r="G34" i="21" s="1"/>
  <c r="G35" i="21" s="1"/>
  <c r="G36" i="21" s="1"/>
  <c r="G37" i="21" s="1"/>
  <c r="G38" i="21" s="1"/>
  <c r="G39" i="21" s="1"/>
  <c r="G40" i="21" s="1"/>
  <c r="G41" i="21" s="1"/>
  <c r="G42" i="21" s="1"/>
  <c r="G43" i="21" s="1"/>
  <c r="G44" i="21" s="1"/>
  <c r="G45" i="21" s="1"/>
  <c r="G46" i="21" s="1"/>
  <c r="G47" i="21" s="1"/>
  <c r="G48" i="21" s="1"/>
  <c r="G49" i="21" s="1"/>
  <c r="G50" i="21" s="1"/>
  <c r="G51" i="21" s="1"/>
  <c r="G52" i="21" s="1"/>
  <c r="G53" i="21" s="1"/>
  <c r="G54" i="21" s="1"/>
  <c r="G55" i="21" s="1"/>
  <c r="G56" i="21" s="1"/>
  <c r="G57" i="21" s="1"/>
  <c r="G58" i="21" s="1"/>
  <c r="G59" i="21" s="1"/>
  <c r="G60" i="21" s="1"/>
  <c r="G61" i="21" s="1"/>
</calcChain>
</file>

<file path=xl/sharedStrings.xml><?xml version="1.0" encoding="utf-8"?>
<sst xmlns="http://schemas.openxmlformats.org/spreadsheetml/2006/main" count="169" uniqueCount="96">
  <si>
    <t>FECHA</t>
  </si>
  <si>
    <t>INTERESADO</t>
  </si>
  <si>
    <t>DETALLE</t>
  </si>
  <si>
    <t>INGRESOS</t>
  </si>
  <si>
    <t>BALANCE</t>
  </si>
  <si>
    <t>CHEQUE No.</t>
  </si>
  <si>
    <t>EGRESOS</t>
  </si>
  <si>
    <t xml:space="preserve">   LIBRO DE BANCO</t>
  </si>
  <si>
    <t>DIRECCION REGIONAL VIII DE SALUD</t>
  </si>
  <si>
    <t>SERVICIO NACIONAL DE SALUD</t>
  </si>
  <si>
    <t xml:space="preserve">    La Vega. Rep. Dom.</t>
  </si>
  <si>
    <t>CUENTA: SEGURIDAD SOCIAL</t>
  </si>
  <si>
    <t>CK NULO</t>
  </si>
  <si>
    <t>INCENTIVO</t>
  </si>
  <si>
    <t>RETENCION 10% PARA INCENTIVO</t>
  </si>
  <si>
    <t xml:space="preserve">       No.0502071168</t>
  </si>
  <si>
    <t>BALANCE ANTERIOR</t>
  </si>
  <si>
    <t>Lic.Silvio De La Cruz</t>
  </si>
  <si>
    <t xml:space="preserve">Contador </t>
  </si>
  <si>
    <t>Preparado por:</t>
  </si>
  <si>
    <t>Altice Dominicana</t>
  </si>
  <si>
    <t xml:space="preserve"> Pago servicio de internet ofician Regional</t>
  </si>
  <si>
    <t>Pago servicio Telefonica de esta Regional</t>
  </si>
  <si>
    <t xml:space="preserve"> Pago servicio de internet unap</t>
  </si>
  <si>
    <t>Nulo</t>
  </si>
  <si>
    <t>Luis Gomez Estevez</t>
  </si>
  <si>
    <t>Pago alquiler local cpn Barrio La Cruz</t>
  </si>
  <si>
    <t>Adrianne del Milagro Sanchez Garcia</t>
  </si>
  <si>
    <t>Pago alquiler local cpn Piedra Blanca, Bonao</t>
  </si>
  <si>
    <t>Maria Arsenia Diaz Rosario</t>
  </si>
  <si>
    <t>Pago alquiler local cpn ponton</t>
  </si>
  <si>
    <t>Maria de los Santos Hernandez</t>
  </si>
  <si>
    <t>Pago alquiler local Direccion Area III</t>
  </si>
  <si>
    <t>Eugenio Antonio Maria Perez</t>
  </si>
  <si>
    <t>Pago alquiler local cpn Qinta Sueño</t>
  </si>
  <si>
    <t>Juan Rafarl Runoso Reynoso</t>
  </si>
  <si>
    <t>Pago alquiler local Direccion Area II</t>
  </si>
  <si>
    <t>Alcenio Duran Reyes</t>
  </si>
  <si>
    <t>Pago alquiler local cpn Coloni Española, Constanza</t>
  </si>
  <si>
    <t>Tirso Radhames Liranzo</t>
  </si>
  <si>
    <t>Pgo alquiler local cpn Proesperidad</t>
  </si>
  <si>
    <t>Luis Alberto Coronado Abreu</t>
  </si>
  <si>
    <t>Pago alquiler local cpn Rio Verde, La Vega</t>
  </si>
  <si>
    <t>Jose Amado Garcia Abreu</t>
  </si>
  <si>
    <t>Pago alquiler local cpn Arroyo Arriba, Constanza</t>
  </si>
  <si>
    <t>Wendy Josefina Mota Del Villar</t>
  </si>
  <si>
    <t>Pago alquiler local cpn El Pinito, La Vega</t>
  </si>
  <si>
    <t>Patricia de Jesus Peguero Suarez</t>
  </si>
  <si>
    <t>Pago alquiler local cpn Los Pomos, La Vega</t>
  </si>
  <si>
    <t>Adaxec</t>
  </si>
  <si>
    <t>Pago alquiler local cpn Nibaje, La Vega</t>
  </si>
  <si>
    <t>Generacion 2000</t>
  </si>
  <si>
    <t>Pago alquiler local cpn Generacion 2000</t>
  </si>
  <si>
    <t>Pago servicio Medico y de Laboratorio</t>
  </si>
  <si>
    <t>Vicente Castillo Diaz</t>
  </si>
  <si>
    <t>Pago alquiler local cpn Villa Liberacion</t>
  </si>
  <si>
    <t>Salvador Garcia de los Santos</t>
  </si>
  <si>
    <t>Pago alquiler local cpn La Sabina</t>
  </si>
  <si>
    <t>Luis Manuel Gonzanez Cruceta</t>
  </si>
  <si>
    <t>Pago alquiler local cnp</t>
  </si>
  <si>
    <t>Elisa Grissel Mella</t>
  </si>
  <si>
    <t>Pago alquiler local cpn San Jose</t>
  </si>
  <si>
    <t>Joaquin Cesar Mryi Peña</t>
  </si>
  <si>
    <t>Pago alquiler local Villa Rosa</t>
  </si>
  <si>
    <t>MercedesYsabeñ De La Rosa</t>
  </si>
  <si>
    <t>Pago alquiler local Colonia Japonesa, Constanza</t>
  </si>
  <si>
    <t>Candy Mariel Rosario Marte</t>
  </si>
  <si>
    <t>Pago mantenimineto y alquiler sistema selgis</t>
  </si>
  <si>
    <t>Pago alquiler local cpn Rio Verde, La Vega, Noviembre</t>
  </si>
  <si>
    <t>Damaso Francisco del Orbe</t>
  </si>
  <si>
    <t>Pago alquiler local cpn Villa La Mata</t>
  </si>
  <si>
    <t>Saul Ruben Tavarez Santos</t>
  </si>
  <si>
    <t>Pago proporcion Vacaciones</t>
  </si>
  <si>
    <t>Compañía Dominicana de Telefonos</t>
  </si>
  <si>
    <t>Pago servicios Telefonico</t>
  </si>
  <si>
    <t>Jesus de la Cruz Acosta</t>
  </si>
  <si>
    <t>Pago alquiler local cpn</t>
  </si>
  <si>
    <t>Rubi Maria Morillo</t>
  </si>
  <si>
    <t>Pag0 alquiler local cpn</t>
  </si>
  <si>
    <t>Deposito</t>
  </si>
  <si>
    <t>ck Devuelto</t>
  </si>
  <si>
    <t>Comision Bancaria</t>
  </si>
  <si>
    <t>KC NULO</t>
  </si>
  <si>
    <t>CUENTA: Fondo Clinicas &amp; Hospitales</t>
  </si>
  <si>
    <t xml:space="preserve">       No.050-208013-2</t>
  </si>
  <si>
    <t xml:space="preserve">Balance Inicial </t>
  </si>
  <si>
    <t>00135</t>
  </si>
  <si>
    <t>Comision certificacion ck</t>
  </si>
  <si>
    <t>Banco de Reservas</t>
  </si>
  <si>
    <t xml:space="preserve">COMISIONES </t>
  </si>
  <si>
    <t>Autorizado por</t>
  </si>
  <si>
    <t>Maria Cristina Moronta</t>
  </si>
  <si>
    <t>Administradora</t>
  </si>
  <si>
    <t xml:space="preserve">CUENTA: FONDO OPERATIVO </t>
  </si>
  <si>
    <t xml:space="preserve">       No.050-208006-0</t>
  </si>
  <si>
    <t>Comisiones bancaria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</si>
</sst>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([$€-2]* #,##0.00_);_([$€-2]* \(#,##0.00\);_([$€-2]* &quot;-&quot;??_)"/>
    <numFmt numFmtId="167" formatCode="mmm\-dd\-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Arial Black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70C0"/>
      <name val="Arial"/>
      <family val="2"/>
    </font>
    <font>
      <sz val="11"/>
      <name val="Arial"/>
      <family val="2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73">
    <xf numFmtId="0" fontId="0" fillId="0" borderId="0" xfId="0"/>
    <xf numFmtId="0" fontId="3" fillId="2" borderId="1" xfId="0" applyFont="1" applyFill="1" applyBorder="1" applyAlignment="1">
      <alignment horizontal="center"/>
    </xf>
    <xf numFmtId="164" fontId="3" fillId="2" borderId="1" xfId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7" fillId="0" borderId="0" xfId="0" applyFont="1"/>
    <xf numFmtId="164" fontId="7" fillId="0" borderId="0" xfId="1" applyFont="1" applyAlignment="1">
      <alignment horizontal="left"/>
    </xf>
    <xf numFmtId="164" fontId="3" fillId="2" borderId="1" xfId="1" applyFont="1" applyFill="1" applyBorder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center"/>
    </xf>
    <xf numFmtId="164" fontId="7" fillId="0" borderId="0" xfId="1" applyFont="1"/>
    <xf numFmtId="0" fontId="6" fillId="0" borderId="0" xfId="0" applyFont="1" applyAlignment="1">
      <alignment horizontal="center"/>
    </xf>
    <xf numFmtId="164" fontId="7" fillId="0" borderId="0" xfId="1" applyFont="1" applyAlignment="1">
      <alignment horizontal="center"/>
    </xf>
    <xf numFmtId="14" fontId="8" fillId="0" borderId="1" xfId="0" applyNumberFormat="1" applyFont="1" applyBorder="1"/>
    <xf numFmtId="0" fontId="8" fillId="0" borderId="1" xfId="0" applyFont="1" applyBorder="1" applyAlignment="1">
      <alignment horizontal="center"/>
    </xf>
    <xf numFmtId="4" fontId="7" fillId="0" borderId="0" xfId="0" applyNumberFormat="1" applyFont="1"/>
    <xf numFmtId="164" fontId="8" fillId="0" borderId="1" xfId="1" applyFont="1" applyBorder="1" applyAlignment="1">
      <alignment horizontal="left"/>
    </xf>
    <xf numFmtId="0" fontId="9" fillId="0" borderId="1" xfId="3" applyFont="1" applyBorder="1" applyAlignment="1">
      <alignment horizontal="left" wrapText="1"/>
    </xf>
    <xf numFmtId="0" fontId="10" fillId="0" borderId="1" xfId="0" applyFont="1" applyBorder="1"/>
    <xf numFmtId="0" fontId="10" fillId="0" borderId="2" xfId="0" applyFont="1" applyBorder="1"/>
    <xf numFmtId="14" fontId="8" fillId="0" borderId="2" xfId="0" applyNumberFormat="1" applyFont="1" applyBorder="1"/>
    <xf numFmtId="0" fontId="8" fillId="0" borderId="1" xfId="0" applyFont="1" applyBorder="1"/>
    <xf numFmtId="0" fontId="8" fillId="3" borderId="4" xfId="0" applyFont="1" applyFill="1" applyBorder="1"/>
    <xf numFmtId="0" fontId="11" fillId="3" borderId="4" xfId="3" applyFont="1" applyFill="1" applyBorder="1" applyAlignment="1">
      <alignment vertical="justify" wrapText="1"/>
    </xf>
    <xf numFmtId="14" fontId="8" fillId="3" borderId="1" xfId="0" applyNumberFormat="1" applyFont="1" applyFill="1" applyBorder="1"/>
    <xf numFmtId="0" fontId="8" fillId="0" borderId="4" xfId="0" applyFont="1" applyBorder="1"/>
    <xf numFmtId="14" fontId="12" fillId="0" borderId="1" xfId="0" applyNumberFormat="1" applyFont="1" applyBorder="1"/>
    <xf numFmtId="1" fontId="13" fillId="0" borderId="3" xfId="3" applyNumberFormat="1" applyFont="1" applyBorder="1" applyAlignment="1">
      <alignment horizontal="center"/>
    </xf>
    <xf numFmtId="0" fontId="12" fillId="0" borderId="1" xfId="0" applyFont="1" applyBorder="1"/>
    <xf numFmtId="0" fontId="14" fillId="3" borderId="4" xfId="3" applyFont="1" applyFill="1" applyBorder="1" applyAlignment="1">
      <alignment wrapText="1"/>
    </xf>
    <xf numFmtId="0" fontId="12" fillId="0" borderId="1" xfId="0" applyFont="1" applyBorder="1" applyAlignment="1">
      <alignment horizontal="center"/>
    </xf>
    <xf numFmtId="4" fontId="12" fillId="0" borderId="1" xfId="0" applyNumberFormat="1" applyFont="1" applyBorder="1" applyAlignment="1">
      <alignment horizontal="right"/>
    </xf>
    <xf numFmtId="0" fontId="12" fillId="0" borderId="5" xfId="0" applyFont="1" applyBorder="1"/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/>
    <xf numFmtId="0" fontId="12" fillId="3" borderId="4" xfId="0" applyFont="1" applyFill="1" applyBorder="1"/>
    <xf numFmtId="4" fontId="12" fillId="3" borderId="1" xfId="0" applyNumberFormat="1" applyFont="1" applyFill="1" applyBorder="1" applyAlignment="1">
      <alignment horizontal="right"/>
    </xf>
    <xf numFmtId="0" fontId="12" fillId="3" borderId="4" xfId="3" applyFont="1" applyFill="1" applyBorder="1" applyAlignment="1">
      <alignment wrapText="1"/>
    </xf>
    <xf numFmtId="0" fontId="13" fillId="3" borderId="4" xfId="3" applyFont="1" applyFill="1" applyBorder="1" applyAlignment="1">
      <alignment vertical="justify" wrapText="1"/>
    </xf>
    <xf numFmtId="0" fontId="12" fillId="3" borderId="4" xfId="3" applyFont="1" applyFill="1" applyBorder="1" applyAlignment="1">
      <alignment vertical="justify" wrapText="1"/>
    </xf>
    <xf numFmtId="14" fontId="12" fillId="3" borderId="1" xfId="0" applyNumberFormat="1" applyFont="1" applyFill="1" applyBorder="1"/>
    <xf numFmtId="164" fontId="8" fillId="3" borderId="1" xfId="1" applyFont="1" applyFill="1" applyBorder="1" applyAlignment="1">
      <alignment horizontal="right"/>
    </xf>
    <xf numFmtId="0" fontId="14" fillId="3" borderId="4" xfId="3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164" fontId="0" fillId="0" borderId="0" xfId="1" applyFont="1"/>
    <xf numFmtId="164" fontId="0" fillId="0" borderId="0" xfId="1" applyFont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0" borderId="1" xfId="3" applyBorder="1" applyAlignment="1">
      <alignment horizontal="center" wrapText="1"/>
    </xf>
    <xf numFmtId="0" fontId="2" fillId="0" borderId="1" xfId="3" applyBorder="1" applyAlignment="1">
      <alignment horizontal="left" wrapText="1"/>
    </xf>
    <xf numFmtId="0" fontId="2" fillId="0" borderId="6" xfId="3" applyBorder="1" applyAlignment="1">
      <alignment vertical="justify" wrapText="1"/>
    </xf>
    <xf numFmtId="164" fontId="0" fillId="0" borderId="1" xfId="1" applyFont="1" applyBorder="1"/>
    <xf numFmtId="164" fontId="0" fillId="0" borderId="1" xfId="1" applyFont="1" applyBorder="1" applyAlignment="1">
      <alignment horizontal="center"/>
    </xf>
    <xf numFmtId="43" fontId="0" fillId="0" borderId="1" xfId="0" applyNumberFormat="1" applyBorder="1"/>
    <xf numFmtId="167" fontId="2" fillId="0" borderId="2" xfId="3" applyNumberFormat="1" applyBorder="1" applyAlignment="1">
      <alignment horizontal="center"/>
    </xf>
    <xf numFmtId="49" fontId="2" fillId="0" borderId="1" xfId="3" applyNumberFormat="1" applyBorder="1" applyAlignment="1">
      <alignment horizontal="center"/>
    </xf>
    <xf numFmtId="4" fontId="2" fillId="4" borderId="1" xfId="1" applyNumberFormat="1" applyFont="1" applyFill="1" applyBorder="1" applyAlignment="1">
      <alignment horizontal="right" wrapText="1"/>
    </xf>
    <xf numFmtId="0" fontId="0" fillId="0" borderId="1" xfId="0" applyBorder="1"/>
    <xf numFmtId="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5" fillId="0" borderId="0" xfId="0" applyFont="1"/>
    <xf numFmtId="0" fontId="16" fillId="2" borderId="2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64" fontId="16" fillId="2" borderId="1" xfId="1" applyFont="1" applyFill="1" applyBorder="1" applyAlignment="1">
      <alignment horizontal="center"/>
    </xf>
    <xf numFmtId="164" fontId="16" fillId="2" borderId="1" xfId="1" applyFont="1" applyFill="1" applyBorder="1"/>
    <xf numFmtId="164" fontId="16" fillId="2" borderId="2" xfId="1" applyFont="1" applyFill="1" applyBorder="1" applyAlignment="1">
      <alignment horizontal="center"/>
    </xf>
    <xf numFmtId="14" fontId="0" fillId="0" borderId="1" xfId="0" applyNumberFormat="1" applyBorder="1"/>
    <xf numFmtId="0" fontId="17" fillId="0" borderId="1" xfId="3" applyFont="1" applyBorder="1" applyAlignment="1">
      <alignment horizontal="left" wrapText="1"/>
    </xf>
    <xf numFmtId="0" fontId="17" fillId="0" borderId="1" xfId="3" applyFont="1" applyBorder="1" applyAlignment="1">
      <alignment wrapText="1"/>
    </xf>
    <xf numFmtId="167" fontId="18" fillId="0" borderId="2" xfId="3" applyNumberFormat="1" applyFont="1" applyBorder="1" applyAlignment="1">
      <alignment horizontal="center"/>
    </xf>
    <xf numFmtId="4" fontId="15" fillId="5" borderId="1" xfId="0" applyNumberFormat="1" applyFont="1" applyFill="1" applyBorder="1" applyAlignment="1">
      <alignment horizontal="right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/>
    </xf>
  </cellXfs>
  <cellStyles count="6">
    <cellStyle name="Euro" xfId="5" xr:uid="{00000000-0005-0000-0000-000000000000}"/>
    <cellStyle name="Millares" xfId="1" builtinId="3"/>
    <cellStyle name="Millares 2" xfId="2" xr:uid="{00000000-0005-0000-0000-000002000000}"/>
    <cellStyle name="Millares 2 2" xfId="4" xr:uid="{00000000-0005-0000-0000-000003000000}"/>
    <cellStyle name="Normal" xfId="0" builtinId="0"/>
    <cellStyle name="Normal 2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446485</xdr:colOff>
      <xdr:row>0</xdr:row>
      <xdr:rowOff>215107</xdr:rowOff>
    </xdr:from>
    <xdr:to>
      <xdr:col>2</xdr:col>
      <xdr:colOff>1079080</xdr:colOff>
      <xdr:row>6</xdr:row>
      <xdr:rowOff>7938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1651" t="26986" r="77124" b="64664"/>
        <a:stretch/>
      </xdr:blipFill>
      <xdr:spPr bwMode="auto">
        <a:xfrm>
          <a:off x="446485" y="215107"/>
          <a:ext cx="2696345" cy="86439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0</xdr:rowOff>
    </xdr:from>
    <xdr:to>
      <xdr:col>1</xdr:col>
      <xdr:colOff>1066800</xdr:colOff>
      <xdr:row>7</xdr:row>
      <xdr:rowOff>104775</xdr:rowOff>
    </xdr:to>
    <xdr:pic>
      <xdr:nvPicPr>
        <xdr:cNvPr id="2" name="1 Imagen" descr="\\ANA-TAVERAS\Users\Public\LOGO SNS.png">
          <a:extLst>
            <a:ext uri="{FF2B5EF4-FFF2-40B4-BE49-F238E27FC236}">
              <a16:creationId xmlns:a16="http://schemas.microsoft.com/office/drawing/2014/main" id="{5C488921-6746-4639-A0C2-B02C0B54A57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0100" y="0"/>
          <a:ext cx="1028700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809625</xdr:colOff>
      <xdr:row>5</xdr:row>
      <xdr:rowOff>180975</xdr:rowOff>
    </xdr:to>
    <xdr:pic>
      <xdr:nvPicPr>
        <xdr:cNvPr id="3" name="1 Imagen" descr="\\ANA-TAVERAS\Users\Public\LOGO SNS.png">
          <a:extLst>
            <a:ext uri="{FF2B5EF4-FFF2-40B4-BE49-F238E27FC236}">
              <a16:creationId xmlns:a16="http://schemas.microsoft.com/office/drawing/2014/main" id="{24968367-9980-4CF9-99FA-F34F8544A47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625"/>
          <a:ext cx="275272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6"/>
  <sheetViews>
    <sheetView tabSelected="1" zoomScale="96" zoomScaleNormal="96" workbookViewId="0">
      <selection activeCell="G9" sqref="G9"/>
    </sheetView>
  </sheetViews>
  <sheetFormatPr baseColWidth="10" defaultColWidth="11.42578125" defaultRowHeight="12" x14ac:dyDescent="0.2"/>
  <cols>
    <col min="1" max="1" width="13.28515625" style="4" customWidth="1"/>
    <col min="2" max="2" width="17.7109375" style="8" customWidth="1"/>
    <col min="3" max="3" width="53.85546875" style="4" customWidth="1"/>
    <col min="4" max="4" width="49.28515625" style="4" customWidth="1"/>
    <col min="5" max="5" width="14.7109375" style="5" customWidth="1"/>
    <col min="6" max="6" width="16.42578125" style="11" customWidth="1"/>
    <col min="7" max="7" width="15.42578125" style="9" customWidth="1"/>
    <col min="8" max="8" width="17" style="4" customWidth="1"/>
    <col min="9" max="10" width="11.42578125" style="4"/>
    <col min="11" max="11" width="20" style="4" customWidth="1"/>
    <col min="12" max="16384" width="11.42578125" style="4"/>
  </cols>
  <sheetData>
    <row r="1" spans="1:7" ht="18.75" x14ac:dyDescent="0.3">
      <c r="A1" s="71" t="s">
        <v>9</v>
      </c>
      <c r="B1" s="71"/>
      <c r="C1" s="71"/>
      <c r="D1" s="71"/>
      <c r="E1" s="71"/>
      <c r="F1" s="71"/>
      <c r="G1" s="71"/>
    </row>
    <row r="2" spans="1:7" ht="18.75" x14ac:dyDescent="0.3">
      <c r="A2" s="71" t="s">
        <v>8</v>
      </c>
      <c r="B2" s="71"/>
      <c r="C2" s="71"/>
      <c r="D2" s="71"/>
      <c r="E2" s="71"/>
      <c r="F2" s="71"/>
      <c r="G2" s="71"/>
    </row>
    <row r="3" spans="1:7" x14ac:dyDescent="0.2">
      <c r="A3" s="70" t="s">
        <v>10</v>
      </c>
      <c r="B3" s="70"/>
      <c r="C3" s="70"/>
      <c r="D3" s="70"/>
      <c r="E3" s="70"/>
      <c r="F3" s="70"/>
      <c r="G3" s="70"/>
    </row>
    <row r="4" spans="1:7" x14ac:dyDescent="0.2">
      <c r="A4" s="70" t="s">
        <v>7</v>
      </c>
      <c r="B4" s="70"/>
      <c r="C4" s="70"/>
      <c r="D4" s="70"/>
      <c r="E4" s="70"/>
      <c r="F4" s="70"/>
      <c r="G4" s="70"/>
    </row>
    <row r="5" spans="1:7" x14ac:dyDescent="0.2">
      <c r="A5" s="70" t="s">
        <v>11</v>
      </c>
      <c r="B5" s="70"/>
      <c r="C5" s="70"/>
      <c r="D5" s="70"/>
      <c r="E5" s="70"/>
      <c r="F5" s="70"/>
      <c r="G5" s="70"/>
    </row>
    <row r="6" spans="1:7" x14ac:dyDescent="0.2">
      <c r="A6" s="70" t="s">
        <v>15</v>
      </c>
      <c r="B6" s="70"/>
      <c r="C6" s="70"/>
      <c r="D6" s="70"/>
      <c r="E6" s="70"/>
      <c r="F6" s="70"/>
      <c r="G6" s="70"/>
    </row>
    <row r="7" spans="1:7" x14ac:dyDescent="0.2">
      <c r="C7" s="10"/>
    </row>
    <row r="8" spans="1:7" ht="14.25" x14ac:dyDescent="0.3">
      <c r="A8" s="3" t="s">
        <v>0</v>
      </c>
      <c r="B8" s="1" t="s">
        <v>5</v>
      </c>
      <c r="C8" s="1" t="s">
        <v>1</v>
      </c>
      <c r="D8" s="1" t="s">
        <v>2</v>
      </c>
      <c r="E8" s="6" t="s">
        <v>3</v>
      </c>
      <c r="F8" s="2" t="s">
        <v>6</v>
      </c>
      <c r="G8" s="2" t="s">
        <v>4</v>
      </c>
    </row>
    <row r="9" spans="1:7" ht="15" x14ac:dyDescent="0.25">
      <c r="A9" s="19"/>
      <c r="B9" s="13"/>
      <c r="C9" s="20" t="s">
        <v>16</v>
      </c>
      <c r="D9" s="20"/>
      <c r="E9" s="15"/>
      <c r="F9" s="40"/>
      <c r="G9" s="35">
        <v>4959974.6189999934</v>
      </c>
    </row>
    <row r="10" spans="1:7" ht="15" x14ac:dyDescent="0.25">
      <c r="A10" s="25">
        <v>44566</v>
      </c>
      <c r="B10" s="26">
        <v>15442</v>
      </c>
      <c r="C10" s="27" t="s">
        <v>20</v>
      </c>
      <c r="D10" s="41" t="s">
        <v>21</v>
      </c>
      <c r="E10" s="35"/>
      <c r="F10" s="30">
        <v>42023</v>
      </c>
      <c r="G10" s="35">
        <f>+G9+E10-F10</f>
        <v>4917951.6189999934</v>
      </c>
    </row>
    <row r="11" spans="1:7" ht="15" x14ac:dyDescent="0.25">
      <c r="A11" s="25">
        <v>44566</v>
      </c>
      <c r="B11" s="29">
        <v>15443</v>
      </c>
      <c r="C11" s="27" t="s">
        <v>20</v>
      </c>
      <c r="D11" s="28" t="s">
        <v>22</v>
      </c>
      <c r="E11" s="35"/>
      <c r="F11" s="35">
        <v>39255</v>
      </c>
      <c r="G11" s="35">
        <f t="shared" ref="G11:G61" si="0">+G10+E11-F11</f>
        <v>4878696.6189999934</v>
      </c>
    </row>
    <row r="12" spans="1:7" ht="15" x14ac:dyDescent="0.25">
      <c r="A12" s="25">
        <v>44566</v>
      </c>
      <c r="B12" s="29">
        <v>15444</v>
      </c>
      <c r="C12" s="27" t="s">
        <v>20</v>
      </c>
      <c r="D12" s="31" t="s">
        <v>23</v>
      </c>
      <c r="E12" s="35"/>
      <c r="F12" s="35">
        <v>120330</v>
      </c>
      <c r="G12" s="35">
        <f t="shared" si="0"/>
        <v>4758366.6189999934</v>
      </c>
    </row>
    <row r="13" spans="1:7" ht="15" x14ac:dyDescent="0.25">
      <c r="A13" s="25">
        <v>44567</v>
      </c>
      <c r="B13" s="32">
        <v>15445</v>
      </c>
      <c r="C13" s="33" t="s">
        <v>24</v>
      </c>
      <c r="D13" s="34" t="s">
        <v>24</v>
      </c>
      <c r="E13" s="35"/>
      <c r="F13" s="35">
        <v>0</v>
      </c>
      <c r="G13" s="35">
        <f t="shared" si="0"/>
        <v>4758366.6189999934</v>
      </c>
    </row>
    <row r="14" spans="1:7" ht="15" x14ac:dyDescent="0.25">
      <c r="A14" s="25">
        <v>44567</v>
      </c>
      <c r="B14" s="32">
        <v>15446</v>
      </c>
      <c r="C14" s="33" t="s">
        <v>24</v>
      </c>
      <c r="D14" s="28" t="s">
        <v>24</v>
      </c>
      <c r="E14" s="35"/>
      <c r="F14" s="35">
        <v>0</v>
      </c>
      <c r="G14" s="35">
        <f t="shared" si="0"/>
        <v>4758366.6189999934</v>
      </c>
    </row>
    <row r="15" spans="1:7" ht="15" x14ac:dyDescent="0.25">
      <c r="A15" s="25">
        <v>44567</v>
      </c>
      <c r="B15" s="32">
        <v>15447</v>
      </c>
      <c r="C15" s="33" t="s">
        <v>25</v>
      </c>
      <c r="D15" s="36" t="s">
        <v>26</v>
      </c>
      <c r="E15" s="35"/>
      <c r="F15" s="35">
        <v>8010</v>
      </c>
      <c r="G15" s="35">
        <f t="shared" si="0"/>
        <v>4750356.6189999934</v>
      </c>
    </row>
    <row r="16" spans="1:7" ht="15" x14ac:dyDescent="0.25">
      <c r="A16" s="25">
        <v>44567</v>
      </c>
      <c r="B16" s="32">
        <v>15448</v>
      </c>
      <c r="C16" s="33" t="s">
        <v>27</v>
      </c>
      <c r="D16" s="36" t="s">
        <v>28</v>
      </c>
      <c r="E16" s="35"/>
      <c r="F16" s="35">
        <v>8910</v>
      </c>
      <c r="G16" s="35">
        <f t="shared" si="0"/>
        <v>4741446.6189999934</v>
      </c>
    </row>
    <row r="17" spans="1:7" ht="15" x14ac:dyDescent="0.25">
      <c r="A17" s="25">
        <v>44567</v>
      </c>
      <c r="B17" s="32">
        <v>15449</v>
      </c>
      <c r="C17" s="36" t="s">
        <v>29</v>
      </c>
      <c r="D17" s="34" t="s">
        <v>30</v>
      </c>
      <c r="E17" s="35"/>
      <c r="F17" s="35">
        <v>10800</v>
      </c>
      <c r="G17" s="35">
        <f t="shared" si="0"/>
        <v>4730646.6189999934</v>
      </c>
    </row>
    <row r="18" spans="1:7" ht="15" x14ac:dyDescent="0.25">
      <c r="A18" s="25">
        <v>44567</v>
      </c>
      <c r="B18" s="32">
        <v>15450</v>
      </c>
      <c r="C18" s="27" t="s">
        <v>31</v>
      </c>
      <c r="D18" s="37" t="s">
        <v>32</v>
      </c>
      <c r="E18" s="35"/>
      <c r="F18" s="35">
        <v>19800</v>
      </c>
      <c r="G18" s="35">
        <f t="shared" si="0"/>
        <v>4710846.6189999934</v>
      </c>
    </row>
    <row r="19" spans="1:7" ht="15" x14ac:dyDescent="0.25">
      <c r="A19" s="25">
        <v>44567</v>
      </c>
      <c r="B19" s="32">
        <v>15451</v>
      </c>
      <c r="C19" s="27" t="s">
        <v>33</v>
      </c>
      <c r="D19" s="37" t="s">
        <v>34</v>
      </c>
      <c r="E19" s="35"/>
      <c r="F19" s="35">
        <v>13500</v>
      </c>
      <c r="G19" s="35">
        <f t="shared" si="0"/>
        <v>4697346.6189999934</v>
      </c>
    </row>
    <row r="20" spans="1:7" ht="14.25" customHeight="1" x14ac:dyDescent="0.25">
      <c r="A20" s="25">
        <v>44567</v>
      </c>
      <c r="B20" s="32">
        <v>15452</v>
      </c>
      <c r="C20" s="33" t="s">
        <v>35</v>
      </c>
      <c r="D20" s="37" t="s">
        <v>36</v>
      </c>
      <c r="E20" s="35"/>
      <c r="F20" s="35">
        <v>18000</v>
      </c>
      <c r="G20" s="35">
        <f t="shared" si="0"/>
        <v>4679346.6189999934</v>
      </c>
    </row>
    <row r="21" spans="1:7" ht="15" x14ac:dyDescent="0.25">
      <c r="A21" s="25">
        <v>44567</v>
      </c>
      <c r="B21" s="29">
        <v>15453</v>
      </c>
      <c r="C21" s="38" t="s">
        <v>37</v>
      </c>
      <c r="D21" s="37" t="s">
        <v>38</v>
      </c>
      <c r="E21" s="35"/>
      <c r="F21" s="35">
        <v>6300</v>
      </c>
      <c r="G21" s="35">
        <f t="shared" si="0"/>
        <v>4673046.6189999934</v>
      </c>
    </row>
    <row r="22" spans="1:7" ht="15" x14ac:dyDescent="0.25">
      <c r="A22" s="25">
        <v>44567</v>
      </c>
      <c r="B22" s="29">
        <v>15454</v>
      </c>
      <c r="C22" s="34" t="s">
        <v>39</v>
      </c>
      <c r="D22" s="37" t="s">
        <v>40</v>
      </c>
      <c r="E22" s="35"/>
      <c r="F22" s="35">
        <v>27000</v>
      </c>
      <c r="G22" s="35">
        <f t="shared" si="0"/>
        <v>4646046.6189999934</v>
      </c>
    </row>
    <row r="23" spans="1:7" ht="15" x14ac:dyDescent="0.25">
      <c r="A23" s="25">
        <v>44567</v>
      </c>
      <c r="B23" s="29">
        <v>15455</v>
      </c>
      <c r="C23" s="34" t="s">
        <v>41</v>
      </c>
      <c r="D23" s="37" t="s">
        <v>42</v>
      </c>
      <c r="E23" s="35"/>
      <c r="F23" s="35">
        <v>6000</v>
      </c>
      <c r="G23" s="35">
        <f t="shared" si="0"/>
        <v>4640046.6189999934</v>
      </c>
    </row>
    <row r="24" spans="1:7" ht="15" x14ac:dyDescent="0.25">
      <c r="A24" s="39">
        <v>44567</v>
      </c>
      <c r="B24" s="26">
        <v>15456</v>
      </c>
      <c r="C24" s="34" t="s">
        <v>43</v>
      </c>
      <c r="D24" s="37" t="s">
        <v>44</v>
      </c>
      <c r="E24" s="35"/>
      <c r="F24" s="35">
        <v>9000</v>
      </c>
      <c r="G24" s="35">
        <f t="shared" si="0"/>
        <v>4631046.6189999934</v>
      </c>
    </row>
    <row r="25" spans="1:7" ht="15" x14ac:dyDescent="0.25">
      <c r="A25" s="39">
        <v>44567</v>
      </c>
      <c r="B25" s="29">
        <v>15457</v>
      </c>
      <c r="C25" s="34" t="s">
        <v>45</v>
      </c>
      <c r="D25" s="37" t="s">
        <v>46</v>
      </c>
      <c r="E25" s="35"/>
      <c r="F25" s="35">
        <v>7200</v>
      </c>
      <c r="G25" s="35">
        <f t="shared" si="0"/>
        <v>4623846.6189999934</v>
      </c>
    </row>
    <row r="26" spans="1:7" ht="15" x14ac:dyDescent="0.25">
      <c r="A26" s="39">
        <v>44567</v>
      </c>
      <c r="B26" s="29">
        <v>15458</v>
      </c>
      <c r="C26" s="34" t="s">
        <v>24</v>
      </c>
      <c r="D26" s="37" t="s">
        <v>24</v>
      </c>
      <c r="E26" s="35"/>
      <c r="F26" s="35">
        <v>0</v>
      </c>
      <c r="G26" s="35">
        <f t="shared" si="0"/>
        <v>4623846.6189999934</v>
      </c>
    </row>
    <row r="27" spans="1:7" ht="15" x14ac:dyDescent="0.25">
      <c r="A27" s="39">
        <v>44567</v>
      </c>
      <c r="B27" s="29">
        <v>15459</v>
      </c>
      <c r="C27" s="34" t="s">
        <v>47</v>
      </c>
      <c r="D27" s="37" t="s">
        <v>48</v>
      </c>
      <c r="E27" s="35"/>
      <c r="F27" s="35">
        <v>8010</v>
      </c>
      <c r="G27" s="35">
        <f t="shared" si="0"/>
        <v>4615836.6189999934</v>
      </c>
    </row>
    <row r="28" spans="1:7" ht="15" x14ac:dyDescent="0.25">
      <c r="A28" s="39">
        <v>44567</v>
      </c>
      <c r="B28" s="29">
        <v>15460</v>
      </c>
      <c r="C28" s="34" t="s">
        <v>49</v>
      </c>
      <c r="D28" s="37" t="s">
        <v>50</v>
      </c>
      <c r="E28" s="35"/>
      <c r="F28" s="35">
        <v>14910</v>
      </c>
      <c r="G28" s="35">
        <f t="shared" si="0"/>
        <v>4600926.6189999934</v>
      </c>
    </row>
    <row r="29" spans="1:7" ht="15" x14ac:dyDescent="0.25">
      <c r="A29" s="39">
        <v>44567</v>
      </c>
      <c r="B29" s="29">
        <v>15461</v>
      </c>
      <c r="C29" s="34" t="s">
        <v>51</v>
      </c>
      <c r="D29" s="37" t="s">
        <v>52</v>
      </c>
      <c r="E29" s="35"/>
      <c r="F29" s="35">
        <v>2500</v>
      </c>
      <c r="G29" s="35">
        <f t="shared" si="0"/>
        <v>4598426.6189999934</v>
      </c>
    </row>
    <row r="30" spans="1:7" ht="15" x14ac:dyDescent="0.25">
      <c r="A30" s="39">
        <v>44567</v>
      </c>
      <c r="B30" s="29">
        <v>15462</v>
      </c>
      <c r="C30" s="34" t="s">
        <v>51</v>
      </c>
      <c r="D30" s="37" t="s">
        <v>53</v>
      </c>
      <c r="E30" s="35"/>
      <c r="F30" s="35">
        <v>20990</v>
      </c>
      <c r="G30" s="35">
        <f t="shared" si="0"/>
        <v>4577436.6189999934</v>
      </c>
    </row>
    <row r="31" spans="1:7" ht="15" x14ac:dyDescent="0.25">
      <c r="A31" s="39">
        <v>44567</v>
      </c>
      <c r="B31" s="29">
        <v>15463</v>
      </c>
      <c r="C31" s="27" t="s">
        <v>54</v>
      </c>
      <c r="D31" s="28" t="s">
        <v>55</v>
      </c>
      <c r="E31" s="35"/>
      <c r="F31" s="35">
        <v>4950</v>
      </c>
      <c r="G31" s="35">
        <f t="shared" si="0"/>
        <v>4572486.6189999934</v>
      </c>
    </row>
    <row r="32" spans="1:7" ht="15" x14ac:dyDescent="0.25">
      <c r="A32" s="39">
        <v>44567</v>
      </c>
      <c r="B32" s="29">
        <v>15464</v>
      </c>
      <c r="C32" s="27" t="s">
        <v>24</v>
      </c>
      <c r="D32" s="28" t="s">
        <v>24</v>
      </c>
      <c r="E32" s="35"/>
      <c r="F32" s="35">
        <v>0</v>
      </c>
      <c r="G32" s="35">
        <f t="shared" si="0"/>
        <v>4572486.6189999934</v>
      </c>
    </row>
    <row r="33" spans="1:7" ht="15" x14ac:dyDescent="0.25">
      <c r="A33" s="39">
        <v>44567</v>
      </c>
      <c r="B33" s="29">
        <v>15465</v>
      </c>
      <c r="C33" s="27" t="s">
        <v>56</v>
      </c>
      <c r="D33" s="28" t="s">
        <v>57</v>
      </c>
      <c r="E33" s="35"/>
      <c r="F33" s="35">
        <v>9000</v>
      </c>
      <c r="G33" s="35">
        <f t="shared" si="0"/>
        <v>4563486.6189999934</v>
      </c>
    </row>
    <row r="34" spans="1:7" ht="15" x14ac:dyDescent="0.25">
      <c r="A34" s="39">
        <v>44567</v>
      </c>
      <c r="B34" s="29">
        <v>15466</v>
      </c>
      <c r="C34" s="34" t="s">
        <v>58</v>
      </c>
      <c r="D34" s="37" t="s">
        <v>59</v>
      </c>
      <c r="E34" s="35"/>
      <c r="F34" s="35">
        <v>4950</v>
      </c>
      <c r="G34" s="35">
        <f t="shared" si="0"/>
        <v>4558536.6189999934</v>
      </c>
    </row>
    <row r="35" spans="1:7" ht="15" x14ac:dyDescent="0.25">
      <c r="A35" s="39">
        <v>44567</v>
      </c>
      <c r="B35" s="29">
        <v>15467</v>
      </c>
      <c r="C35" s="34" t="s">
        <v>60</v>
      </c>
      <c r="D35" s="37" t="s">
        <v>61</v>
      </c>
      <c r="E35" s="35"/>
      <c r="F35" s="35">
        <v>11700</v>
      </c>
      <c r="G35" s="35">
        <f t="shared" si="0"/>
        <v>4546836.6189999934</v>
      </c>
    </row>
    <row r="36" spans="1:7" ht="15" x14ac:dyDescent="0.25">
      <c r="A36" s="39">
        <v>44567</v>
      </c>
      <c r="B36" s="29">
        <v>15468</v>
      </c>
      <c r="C36" s="34" t="s">
        <v>62</v>
      </c>
      <c r="D36" s="37" t="s">
        <v>63</v>
      </c>
      <c r="E36" s="35"/>
      <c r="F36" s="35">
        <v>12600</v>
      </c>
      <c r="G36" s="35">
        <f t="shared" si="0"/>
        <v>4534236.6189999934</v>
      </c>
    </row>
    <row r="37" spans="1:7" ht="15" x14ac:dyDescent="0.25">
      <c r="A37" s="23">
        <v>44567</v>
      </c>
      <c r="B37" s="29">
        <v>15469</v>
      </c>
      <c r="C37" s="21" t="s">
        <v>64</v>
      </c>
      <c r="D37" s="37" t="s">
        <v>65</v>
      </c>
      <c r="E37" s="35"/>
      <c r="F37" s="35">
        <v>9000</v>
      </c>
      <c r="G37" s="35">
        <f t="shared" si="0"/>
        <v>4525236.6189999934</v>
      </c>
    </row>
    <row r="38" spans="1:7" ht="15" x14ac:dyDescent="0.25">
      <c r="A38" s="23">
        <v>44567</v>
      </c>
      <c r="B38" s="13">
        <v>15470</v>
      </c>
      <c r="C38" s="21" t="s">
        <v>66</v>
      </c>
      <c r="D38" s="37" t="s">
        <v>67</v>
      </c>
      <c r="E38" s="35"/>
      <c r="F38" s="35">
        <v>10800</v>
      </c>
      <c r="G38" s="35">
        <f t="shared" si="0"/>
        <v>4514436.6189999934</v>
      </c>
    </row>
    <row r="39" spans="1:7" ht="15" x14ac:dyDescent="0.25">
      <c r="A39" s="12">
        <v>44567</v>
      </c>
      <c r="B39" s="13">
        <v>15471</v>
      </c>
      <c r="C39" s="24" t="s">
        <v>24</v>
      </c>
      <c r="D39" s="37" t="s">
        <v>24</v>
      </c>
      <c r="E39" s="35"/>
      <c r="F39" s="35">
        <v>0</v>
      </c>
      <c r="G39" s="35">
        <f t="shared" si="0"/>
        <v>4514436.6189999934</v>
      </c>
    </row>
    <row r="40" spans="1:7" ht="15" x14ac:dyDescent="0.25">
      <c r="A40" s="12">
        <v>44567</v>
      </c>
      <c r="B40" s="13">
        <v>15472</v>
      </c>
      <c r="C40" s="24" t="s">
        <v>41</v>
      </c>
      <c r="D40" s="37" t="s">
        <v>68</v>
      </c>
      <c r="E40" s="35"/>
      <c r="F40" s="35">
        <v>6000</v>
      </c>
      <c r="G40" s="35">
        <f t="shared" si="0"/>
        <v>4508436.6189999934</v>
      </c>
    </row>
    <row r="41" spans="1:7" ht="15" x14ac:dyDescent="0.25">
      <c r="A41" s="12">
        <v>44572</v>
      </c>
      <c r="B41" s="13">
        <v>15473</v>
      </c>
      <c r="C41" s="24" t="s">
        <v>69</v>
      </c>
      <c r="D41" s="22" t="s">
        <v>70</v>
      </c>
      <c r="E41" s="35"/>
      <c r="F41" s="35">
        <v>13500</v>
      </c>
      <c r="G41" s="35">
        <f t="shared" si="0"/>
        <v>4494936.6189999934</v>
      </c>
    </row>
    <row r="42" spans="1:7" ht="15" x14ac:dyDescent="0.25">
      <c r="A42" s="12">
        <v>44575</v>
      </c>
      <c r="B42" s="13">
        <v>15474</v>
      </c>
      <c r="C42" s="24" t="s">
        <v>24</v>
      </c>
      <c r="D42" s="22" t="s">
        <v>24</v>
      </c>
      <c r="E42" s="35"/>
      <c r="F42" s="35">
        <v>0</v>
      </c>
      <c r="G42" s="35">
        <f t="shared" si="0"/>
        <v>4494936.6189999934</v>
      </c>
    </row>
    <row r="43" spans="1:7" ht="15" x14ac:dyDescent="0.25">
      <c r="A43" s="12">
        <v>44575</v>
      </c>
      <c r="B43" s="13">
        <v>15475</v>
      </c>
      <c r="C43" s="24" t="s">
        <v>24</v>
      </c>
      <c r="D43" s="22" t="s">
        <v>24</v>
      </c>
      <c r="E43" s="35"/>
      <c r="F43" s="35">
        <v>0</v>
      </c>
      <c r="G43" s="35">
        <f t="shared" si="0"/>
        <v>4494936.6189999934</v>
      </c>
    </row>
    <row r="44" spans="1:7" ht="15" x14ac:dyDescent="0.25">
      <c r="A44" s="12">
        <v>44579</v>
      </c>
      <c r="B44" s="13">
        <v>15476</v>
      </c>
      <c r="C44" s="24" t="s">
        <v>71</v>
      </c>
      <c r="D44" s="22" t="s">
        <v>72</v>
      </c>
      <c r="E44" s="35"/>
      <c r="F44" s="35">
        <v>4614.67</v>
      </c>
      <c r="G44" s="35">
        <f t="shared" si="0"/>
        <v>4490321.9489999935</v>
      </c>
    </row>
    <row r="45" spans="1:7" ht="15" x14ac:dyDescent="0.25">
      <c r="A45" s="12">
        <v>44587</v>
      </c>
      <c r="B45" s="13"/>
      <c r="C45" s="24" t="s">
        <v>79</v>
      </c>
      <c r="D45" s="22" t="s">
        <v>79</v>
      </c>
      <c r="E45" s="35">
        <v>165328.6</v>
      </c>
      <c r="F45" s="35"/>
      <c r="G45" s="35">
        <f t="shared" si="0"/>
        <v>4655650.5489999931</v>
      </c>
    </row>
    <row r="46" spans="1:7" ht="15" x14ac:dyDescent="0.25">
      <c r="A46" s="12">
        <v>44587</v>
      </c>
      <c r="B46" s="13"/>
      <c r="C46" s="17" t="s">
        <v>13</v>
      </c>
      <c r="D46" s="18" t="s">
        <v>14</v>
      </c>
      <c r="E46" s="35"/>
      <c r="F46" s="35">
        <v>16532.86</v>
      </c>
      <c r="G46" s="35">
        <f t="shared" si="0"/>
        <v>4639117.6889999928</v>
      </c>
    </row>
    <row r="47" spans="1:7" ht="15" x14ac:dyDescent="0.25">
      <c r="A47" s="12">
        <v>44589</v>
      </c>
      <c r="B47" s="13">
        <v>15477</v>
      </c>
      <c r="C47" s="24" t="s">
        <v>73</v>
      </c>
      <c r="D47" s="22" t="s">
        <v>74</v>
      </c>
      <c r="E47" s="35"/>
      <c r="F47" s="35">
        <v>46096.43</v>
      </c>
      <c r="G47" s="35">
        <f t="shared" si="0"/>
        <v>4593021.2589999931</v>
      </c>
    </row>
    <row r="48" spans="1:7" ht="15" x14ac:dyDescent="0.25">
      <c r="A48" s="12">
        <v>44589</v>
      </c>
      <c r="B48" s="13">
        <v>15478</v>
      </c>
      <c r="C48" s="24" t="s">
        <v>75</v>
      </c>
      <c r="D48" s="22" t="s">
        <v>76</v>
      </c>
      <c r="E48" s="35"/>
      <c r="F48" s="35">
        <v>3600</v>
      </c>
      <c r="G48" s="35">
        <f t="shared" si="0"/>
        <v>4589421.2589999931</v>
      </c>
    </row>
    <row r="49" spans="1:9" ht="15" x14ac:dyDescent="0.25">
      <c r="A49" s="12">
        <v>44589</v>
      </c>
      <c r="B49" s="13">
        <v>15479</v>
      </c>
      <c r="C49" s="24" t="s">
        <v>77</v>
      </c>
      <c r="D49" s="22" t="s">
        <v>78</v>
      </c>
      <c r="E49" s="35"/>
      <c r="F49" s="35">
        <v>10170</v>
      </c>
      <c r="G49" s="35">
        <f t="shared" si="0"/>
        <v>4579251.2589999931</v>
      </c>
      <c r="H49" s="14"/>
    </row>
    <row r="50" spans="1:9" ht="15" x14ac:dyDescent="0.25">
      <c r="A50" s="12">
        <v>44588</v>
      </c>
      <c r="B50" s="13">
        <v>15447</v>
      </c>
      <c r="C50" s="24" t="s">
        <v>25</v>
      </c>
      <c r="D50" s="22" t="s">
        <v>80</v>
      </c>
      <c r="E50" s="35">
        <v>8010</v>
      </c>
      <c r="F50" s="35"/>
      <c r="G50" s="35">
        <f t="shared" si="0"/>
        <v>4587261.2589999931</v>
      </c>
    </row>
    <row r="51" spans="1:9" ht="15" x14ac:dyDescent="0.25">
      <c r="A51" s="12">
        <v>44588</v>
      </c>
      <c r="B51" s="13">
        <v>15451</v>
      </c>
      <c r="C51" s="24" t="s">
        <v>33</v>
      </c>
      <c r="D51" s="22" t="s">
        <v>80</v>
      </c>
      <c r="E51" s="35">
        <v>13500</v>
      </c>
      <c r="F51" s="35"/>
      <c r="G51" s="35">
        <f t="shared" si="0"/>
        <v>4600761.2589999931</v>
      </c>
      <c r="H51" s="14"/>
    </row>
    <row r="52" spans="1:9" ht="15" x14ac:dyDescent="0.25">
      <c r="A52" s="12">
        <v>44589</v>
      </c>
      <c r="B52" s="13">
        <v>15460</v>
      </c>
      <c r="C52" s="24" t="s">
        <v>49</v>
      </c>
      <c r="D52" s="22" t="s">
        <v>80</v>
      </c>
      <c r="E52" s="35">
        <v>14910</v>
      </c>
      <c r="F52" s="35"/>
      <c r="G52" s="35">
        <f t="shared" si="0"/>
        <v>4615671.2589999931</v>
      </c>
    </row>
    <row r="53" spans="1:9" ht="15" x14ac:dyDescent="0.25">
      <c r="A53" s="12">
        <v>44589</v>
      </c>
      <c r="B53" s="13">
        <v>15461</v>
      </c>
      <c r="C53" s="24" t="s">
        <v>51</v>
      </c>
      <c r="D53" s="22" t="s">
        <v>80</v>
      </c>
      <c r="E53" s="35">
        <v>2500</v>
      </c>
      <c r="F53" s="35"/>
      <c r="G53" s="35">
        <f t="shared" si="0"/>
        <v>4618171.2589999931</v>
      </c>
    </row>
    <row r="54" spans="1:9" ht="15" x14ac:dyDescent="0.25">
      <c r="A54" s="12">
        <v>44589</v>
      </c>
      <c r="B54" s="13">
        <v>15462</v>
      </c>
      <c r="C54" s="24" t="s">
        <v>51</v>
      </c>
      <c r="D54" s="22" t="s">
        <v>80</v>
      </c>
      <c r="E54" s="35">
        <v>20990</v>
      </c>
      <c r="F54" s="35"/>
      <c r="G54" s="35">
        <f t="shared" si="0"/>
        <v>4639161.2589999931</v>
      </c>
    </row>
    <row r="55" spans="1:9" ht="15" x14ac:dyDescent="0.25">
      <c r="A55" s="12">
        <v>44588</v>
      </c>
      <c r="B55" s="13">
        <v>15469</v>
      </c>
      <c r="C55" s="16" t="s">
        <v>64</v>
      </c>
      <c r="D55" s="16" t="s">
        <v>80</v>
      </c>
      <c r="E55" s="35">
        <v>9000</v>
      </c>
      <c r="F55" s="35"/>
      <c r="G55" s="35">
        <f t="shared" si="0"/>
        <v>4648161.2589999931</v>
      </c>
    </row>
    <row r="56" spans="1:9" ht="15" x14ac:dyDescent="0.25">
      <c r="A56" s="12">
        <v>44589</v>
      </c>
      <c r="B56" s="13">
        <v>15473</v>
      </c>
      <c r="C56" s="16" t="s">
        <v>69</v>
      </c>
      <c r="D56" s="16" t="s">
        <v>80</v>
      </c>
      <c r="E56" s="35">
        <v>13500</v>
      </c>
      <c r="F56" s="35"/>
      <c r="G56" s="35">
        <f t="shared" si="0"/>
        <v>4661661.2589999931</v>
      </c>
    </row>
    <row r="57" spans="1:9" ht="15" x14ac:dyDescent="0.25">
      <c r="A57" s="12">
        <v>44588</v>
      </c>
      <c r="B57" s="13">
        <v>15452</v>
      </c>
      <c r="C57" s="16" t="s">
        <v>35</v>
      </c>
      <c r="D57" s="16" t="s">
        <v>80</v>
      </c>
      <c r="E57" s="35">
        <v>18000</v>
      </c>
      <c r="F57" s="35"/>
      <c r="G57" s="35">
        <f t="shared" si="0"/>
        <v>4679661.2589999931</v>
      </c>
    </row>
    <row r="58" spans="1:9" ht="15" x14ac:dyDescent="0.25">
      <c r="A58" s="12">
        <v>44588</v>
      </c>
      <c r="B58" s="13">
        <v>15175</v>
      </c>
      <c r="C58" s="16" t="s">
        <v>80</v>
      </c>
      <c r="D58" s="16" t="s">
        <v>80</v>
      </c>
      <c r="E58" s="35">
        <v>5660.37</v>
      </c>
      <c r="F58" s="35"/>
      <c r="G58" s="35">
        <f t="shared" si="0"/>
        <v>4685321.6289999932</v>
      </c>
    </row>
    <row r="59" spans="1:9" ht="15" x14ac:dyDescent="0.25">
      <c r="A59" s="12">
        <v>44565</v>
      </c>
      <c r="B59" s="13">
        <v>15368</v>
      </c>
      <c r="C59" s="16" t="s">
        <v>80</v>
      </c>
      <c r="D59" s="16" t="s">
        <v>80</v>
      </c>
      <c r="E59" s="35">
        <v>4950</v>
      </c>
      <c r="F59" s="35"/>
      <c r="G59" s="35">
        <f t="shared" si="0"/>
        <v>4690271.6289999932</v>
      </c>
      <c r="I59" s="14"/>
    </row>
    <row r="60" spans="1:9" ht="15" x14ac:dyDescent="0.25">
      <c r="A60" s="12"/>
      <c r="B60" s="13">
        <v>15418</v>
      </c>
      <c r="C60" s="16" t="s">
        <v>82</v>
      </c>
      <c r="D60" s="16" t="s">
        <v>12</v>
      </c>
      <c r="E60" s="35">
        <v>4614.67</v>
      </c>
      <c r="F60" s="35"/>
      <c r="G60" s="35">
        <f t="shared" si="0"/>
        <v>4694886.2989999931</v>
      </c>
      <c r="I60" s="14"/>
    </row>
    <row r="61" spans="1:9" ht="15" x14ac:dyDescent="0.25">
      <c r="A61" s="12">
        <v>44592</v>
      </c>
      <c r="B61" s="13"/>
      <c r="C61" s="16" t="s">
        <v>81</v>
      </c>
      <c r="D61" s="16"/>
      <c r="E61" s="35"/>
      <c r="F61" s="35">
        <v>1307.49</v>
      </c>
      <c r="G61" s="35">
        <f t="shared" si="0"/>
        <v>4693578.8089999929</v>
      </c>
      <c r="H61" s="14"/>
    </row>
    <row r="64" spans="1:9" x14ac:dyDescent="0.2">
      <c r="B64" s="7" t="s">
        <v>19</v>
      </c>
    </row>
    <row r="65" spans="2:2" x14ac:dyDescent="0.2">
      <c r="B65" s="7" t="s">
        <v>17</v>
      </c>
    </row>
    <row r="66" spans="2:2" x14ac:dyDescent="0.2">
      <c r="B66" s="7" t="s">
        <v>18</v>
      </c>
    </row>
  </sheetData>
  <mergeCells count="6">
    <mergeCell ref="A6:G6"/>
    <mergeCell ref="A1:G1"/>
    <mergeCell ref="A2:G2"/>
    <mergeCell ref="A3:G3"/>
    <mergeCell ref="A4:G4"/>
    <mergeCell ref="A5:G5"/>
  </mergeCells>
  <phoneticPr fontId="5" type="noConversion"/>
  <pageMargins left="0.62992125984251968" right="0.23622047244094491" top="0.74803149606299213" bottom="0.74803149606299213" header="0.31496062992125984" footer="0.31496062992125984"/>
  <pageSetup paperSize="9" scale="75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D3C4C-BA10-46A9-960B-5574ED4D8A6F}">
  <dimension ref="A1:G17"/>
  <sheetViews>
    <sheetView workbookViewId="0">
      <selection activeCell="D25" sqref="D25"/>
    </sheetView>
  </sheetViews>
  <sheetFormatPr baseColWidth="10" defaultRowHeight="15" x14ac:dyDescent="0.25"/>
  <cols>
    <col min="2" max="2" width="19" customWidth="1"/>
    <col min="3" max="3" width="34.42578125" customWidth="1"/>
    <col min="4" max="4" width="25.5703125" customWidth="1"/>
    <col min="5" max="5" width="17" customWidth="1"/>
    <col min="6" max="6" width="13.28515625" style="42" customWidth="1"/>
    <col min="7" max="7" width="14.5703125" customWidth="1"/>
  </cols>
  <sheetData>
    <row r="1" spans="1:7" ht="18.75" x14ac:dyDescent="0.3">
      <c r="A1" s="71" t="s">
        <v>9</v>
      </c>
      <c r="B1" s="71"/>
      <c r="C1" s="71"/>
      <c r="D1" s="71"/>
      <c r="E1" s="71"/>
      <c r="F1" s="71"/>
      <c r="G1" s="71"/>
    </row>
    <row r="2" spans="1:7" ht="18.75" x14ac:dyDescent="0.3">
      <c r="A2" s="71" t="s">
        <v>8</v>
      </c>
      <c r="B2" s="71"/>
      <c r="C2" s="71"/>
      <c r="D2" s="71"/>
      <c r="E2" s="71"/>
      <c r="F2" s="71"/>
      <c r="G2" s="71"/>
    </row>
    <row r="3" spans="1:7" x14ac:dyDescent="0.25">
      <c r="A3" s="72" t="s">
        <v>10</v>
      </c>
      <c r="B3" s="72"/>
      <c r="C3" s="72"/>
      <c r="D3" s="72"/>
      <c r="E3" s="72"/>
      <c r="F3" s="72"/>
      <c r="G3" s="72"/>
    </row>
    <row r="4" spans="1:7" x14ac:dyDescent="0.25">
      <c r="A4" s="72" t="s">
        <v>7</v>
      </c>
      <c r="B4" s="72"/>
      <c r="C4" s="72"/>
      <c r="D4" s="72"/>
      <c r="E4" s="72"/>
      <c r="F4" s="72"/>
      <c r="G4" s="72"/>
    </row>
    <row r="5" spans="1:7" x14ac:dyDescent="0.25">
      <c r="A5" s="72" t="s">
        <v>83</v>
      </c>
      <c r="B5" s="72"/>
      <c r="C5" s="72"/>
      <c r="D5" s="72"/>
      <c r="E5" s="72"/>
      <c r="F5" s="72"/>
      <c r="G5" s="72"/>
    </row>
    <row r="6" spans="1:7" x14ac:dyDescent="0.25">
      <c r="A6" s="72" t="s">
        <v>84</v>
      </c>
      <c r="B6" s="72"/>
      <c r="C6" s="72"/>
      <c r="D6" s="72"/>
      <c r="E6" s="72"/>
      <c r="F6" s="72"/>
      <c r="G6" s="72"/>
    </row>
    <row r="7" spans="1:7" x14ac:dyDescent="0.25">
      <c r="A7" s="42"/>
      <c r="C7" s="43"/>
      <c r="E7" s="44"/>
      <c r="F7" s="45"/>
      <c r="G7" s="44"/>
    </row>
    <row r="8" spans="1:7" ht="15.75" x14ac:dyDescent="0.3">
      <c r="A8" s="1" t="s">
        <v>0</v>
      </c>
      <c r="B8" s="1" t="s">
        <v>5</v>
      </c>
      <c r="C8" s="1" t="s">
        <v>1</v>
      </c>
      <c r="D8" s="1" t="s">
        <v>2</v>
      </c>
      <c r="E8" s="2" t="s">
        <v>3</v>
      </c>
      <c r="F8" s="2" t="s">
        <v>6</v>
      </c>
      <c r="G8" s="2" t="s">
        <v>4</v>
      </c>
    </row>
    <row r="9" spans="1:7" x14ac:dyDescent="0.25">
      <c r="A9" s="46"/>
      <c r="B9" s="47"/>
      <c r="C9" s="48" t="s">
        <v>85</v>
      </c>
      <c r="D9" s="49"/>
      <c r="E9" s="50"/>
      <c r="F9" s="51"/>
      <c r="G9" s="52">
        <v>4205.6099999999997</v>
      </c>
    </row>
    <row r="10" spans="1:7" x14ac:dyDescent="0.25">
      <c r="A10" s="53">
        <v>44564</v>
      </c>
      <c r="B10" s="54" t="s">
        <v>86</v>
      </c>
      <c r="C10" s="48" t="s">
        <v>87</v>
      </c>
      <c r="D10" s="49"/>
      <c r="E10" s="50"/>
      <c r="F10" s="55">
        <v>500</v>
      </c>
      <c r="G10" s="52">
        <f>+G9-F10</f>
        <v>3705.6099999999997</v>
      </c>
    </row>
    <row r="11" spans="1:7" x14ac:dyDescent="0.25">
      <c r="A11" s="53">
        <v>44592</v>
      </c>
      <c r="B11" s="47"/>
      <c r="C11" s="56" t="s">
        <v>88</v>
      </c>
      <c r="D11" s="56" t="s">
        <v>89</v>
      </c>
      <c r="E11" s="50"/>
      <c r="F11" s="51">
        <f>175+150</f>
        <v>325</v>
      </c>
      <c r="G11" s="52">
        <f>+G10-F11</f>
        <v>3380.6099999999997</v>
      </c>
    </row>
    <row r="13" spans="1:7" x14ac:dyDescent="0.25">
      <c r="F13" s="57"/>
    </row>
    <row r="15" spans="1:7" x14ac:dyDescent="0.25">
      <c r="B15" s="58" t="s">
        <v>19</v>
      </c>
      <c r="E15" s="7" t="s">
        <v>90</v>
      </c>
    </row>
    <row r="16" spans="1:7" x14ac:dyDescent="0.25">
      <c r="B16" s="59" t="s">
        <v>17</v>
      </c>
      <c r="E16" s="7" t="s">
        <v>91</v>
      </c>
    </row>
    <row r="17" spans="2:5" x14ac:dyDescent="0.25">
      <c r="B17" s="59" t="s">
        <v>18</v>
      </c>
      <c r="E17" s="7" t="s">
        <v>92</v>
      </c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3837A-40AE-4767-833B-18B35CAB7E3A}">
  <dimension ref="A1:G18"/>
  <sheetViews>
    <sheetView workbookViewId="0">
      <selection activeCell="D1" sqref="D1"/>
    </sheetView>
  </sheetViews>
  <sheetFormatPr baseColWidth="10" defaultColWidth="19" defaultRowHeight="15" x14ac:dyDescent="0.25"/>
  <cols>
    <col min="1" max="1" width="11" customWidth="1"/>
    <col min="2" max="2" width="18.140625" customWidth="1"/>
    <col min="3" max="3" width="31.28515625" customWidth="1"/>
    <col min="4" max="4" width="35" customWidth="1"/>
    <col min="5" max="5" width="13.85546875" customWidth="1"/>
    <col min="6" max="6" width="15.7109375" customWidth="1"/>
  </cols>
  <sheetData>
    <row r="1" spans="1:7" x14ac:dyDescent="0.25">
      <c r="A1" t="s">
        <v>90</v>
      </c>
      <c r="E1" s="44"/>
    </row>
    <row r="2" spans="1:7" x14ac:dyDescent="0.25">
      <c r="A2" t="s">
        <v>91</v>
      </c>
      <c r="E2" s="44"/>
    </row>
    <row r="3" spans="1:7" x14ac:dyDescent="0.25">
      <c r="A3" t="s">
        <v>92</v>
      </c>
      <c r="E3" s="44"/>
    </row>
    <row r="4" spans="1:7" x14ac:dyDescent="0.25">
      <c r="A4" s="72" t="s">
        <v>9</v>
      </c>
      <c r="B4" s="72"/>
      <c r="C4" s="72"/>
      <c r="D4" s="72"/>
      <c r="E4" s="72"/>
      <c r="F4" s="72"/>
      <c r="G4" s="72"/>
    </row>
    <row r="5" spans="1:7" x14ac:dyDescent="0.25">
      <c r="A5" s="72" t="s">
        <v>8</v>
      </c>
      <c r="B5" s="72"/>
      <c r="C5" s="72"/>
      <c r="D5" s="72"/>
      <c r="E5" s="72"/>
      <c r="F5" s="72"/>
      <c r="G5" s="72"/>
    </row>
    <row r="6" spans="1:7" x14ac:dyDescent="0.25">
      <c r="A6" s="72" t="s">
        <v>10</v>
      </c>
      <c r="B6" s="72"/>
      <c r="C6" s="72"/>
      <c r="D6" s="72"/>
      <c r="E6" s="72"/>
      <c r="F6" s="72"/>
      <c r="G6" s="72"/>
    </row>
    <row r="7" spans="1:7" x14ac:dyDescent="0.25">
      <c r="A7" s="72" t="s">
        <v>7</v>
      </c>
      <c r="B7" s="72"/>
      <c r="C7" s="72"/>
      <c r="D7" s="72"/>
      <c r="E7" s="72"/>
      <c r="F7" s="72"/>
      <c r="G7" s="72"/>
    </row>
    <row r="8" spans="1:7" x14ac:dyDescent="0.25">
      <c r="A8" s="72" t="s">
        <v>93</v>
      </c>
      <c r="B8" s="72"/>
      <c r="C8" s="72"/>
      <c r="D8" s="72"/>
      <c r="E8" s="72"/>
      <c r="F8" s="72"/>
      <c r="G8" s="72"/>
    </row>
    <row r="9" spans="1:7" x14ac:dyDescent="0.25">
      <c r="A9" s="72" t="s">
        <v>94</v>
      </c>
      <c r="B9" s="72"/>
      <c r="C9" s="72"/>
      <c r="D9" s="72"/>
      <c r="E9" s="72"/>
      <c r="F9" s="72"/>
      <c r="G9" s="72"/>
    </row>
    <row r="10" spans="1:7" ht="18.75" x14ac:dyDescent="0.4">
      <c r="A10" s="60" t="s">
        <v>0</v>
      </c>
      <c r="B10" s="61" t="s">
        <v>5</v>
      </c>
      <c r="C10" s="61" t="s">
        <v>1</v>
      </c>
      <c r="D10" s="61" t="s">
        <v>2</v>
      </c>
      <c r="E10" s="62" t="s">
        <v>3</v>
      </c>
      <c r="F10" s="63" t="s">
        <v>6</v>
      </c>
      <c r="G10" s="64" t="s">
        <v>4</v>
      </c>
    </row>
    <row r="11" spans="1:7" x14ac:dyDescent="0.25">
      <c r="A11" s="65"/>
      <c r="B11" s="56"/>
      <c r="C11" s="66" t="s">
        <v>85</v>
      </c>
      <c r="D11" s="67"/>
      <c r="E11" s="50"/>
      <c r="F11" s="56"/>
      <c r="G11" s="52">
        <v>1714.51</v>
      </c>
    </row>
    <row r="12" spans="1:7" x14ac:dyDescent="0.25">
      <c r="A12" s="68">
        <v>44592</v>
      </c>
      <c r="B12" s="56"/>
      <c r="C12" s="56" t="s">
        <v>88</v>
      </c>
      <c r="D12" s="56" t="s">
        <v>95</v>
      </c>
      <c r="E12" s="56"/>
      <c r="F12" s="69">
        <f>175+150</f>
        <v>325</v>
      </c>
      <c r="G12" s="52">
        <f>+G11-F12</f>
        <v>1389.51</v>
      </c>
    </row>
    <row r="13" spans="1:7" x14ac:dyDescent="0.25">
      <c r="C13" s="59"/>
      <c r="D13" s="59"/>
    </row>
    <row r="14" spans="1:7" x14ac:dyDescent="0.25">
      <c r="B14" s="59"/>
      <c r="C14" s="59"/>
    </row>
    <row r="15" spans="1:7" x14ac:dyDescent="0.25">
      <c r="B15" s="59"/>
      <c r="C15" s="59"/>
    </row>
    <row r="16" spans="1:7" x14ac:dyDescent="0.25">
      <c r="B16" s="7" t="s">
        <v>19</v>
      </c>
      <c r="C16" s="59"/>
      <c r="E16" s="7" t="s">
        <v>90</v>
      </c>
    </row>
    <row r="17" spans="2:5" x14ac:dyDescent="0.25">
      <c r="B17" s="7" t="s">
        <v>17</v>
      </c>
      <c r="E17" s="7" t="s">
        <v>91</v>
      </c>
    </row>
    <row r="18" spans="2:5" x14ac:dyDescent="0.25">
      <c r="B18" s="7" t="s">
        <v>18</v>
      </c>
      <c r="E18" s="7" t="s">
        <v>92</v>
      </c>
    </row>
  </sheetData>
  <mergeCells count="6">
    <mergeCell ref="A9:G9"/>
    <mergeCell ref="A4:G4"/>
    <mergeCell ref="A5:G5"/>
    <mergeCell ref="A6:G6"/>
    <mergeCell ref="A7:G7"/>
    <mergeCell ref="A8:G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LIBRO BANCO SENASA ENERO 2022</vt:lpstr>
      <vt:lpstr>LIBRO BANCO CLINICA ENERO 2022</vt:lpstr>
      <vt:lpstr>LIBRO BANCO FONDO OPERATIVO 202</vt:lpstr>
      <vt:lpstr>'LIBRO BANCO SENASA ENERO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Fene</dc:creator>
  <cp:lastModifiedBy>Acceso a la Informac</cp:lastModifiedBy>
  <cp:lastPrinted>2022-07-08T15:33:15Z</cp:lastPrinted>
  <dcterms:created xsi:type="dcterms:W3CDTF">2016-04-20T17:36:00Z</dcterms:created>
  <dcterms:modified xsi:type="dcterms:W3CDTF">2022-07-19T16:07:09Z</dcterms:modified>
</cp:coreProperties>
</file>