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opor\Desktop\AGOSTO 2024 POA Y PORTAL TRANSPARENCIA\"/>
    </mc:Choice>
  </mc:AlternateContent>
  <xr:revisionPtr revIDLastSave="0" documentId="8_{5A96E774-66F2-4C24-B176-8EFEF40A3CE1}" xr6:coauthVersionLast="47" xr6:coauthVersionMax="47" xr10:uidLastSave="{00000000-0000-0000-0000-000000000000}"/>
  <bookViews>
    <workbookView xWindow="-108" yWindow="-108" windowWidth="23256" windowHeight="12456" tabRatio="1000" activeTab="1" xr2:uid="{00000000-000D-0000-FFFF-FFFF00000000}"/>
  </bookViews>
  <sheets>
    <sheet name="ESTADO SITUACION" sheetId="18" r:id="rId1"/>
    <sheet name="ESTADO RESULTADO" sheetId="19" r:id="rId2"/>
  </sheets>
  <externalReferences>
    <externalReference r:id="rId3"/>
  </externalReferences>
  <definedNames>
    <definedName name="_xlnm.Print_Area" localSheetId="1">'ESTADO RESULTADO'!$B$1:$H$40</definedName>
    <definedName name="_xlnm.Print_Area" localSheetId="0">'ESTADO SITUACION'!$C$2:$I$68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<sst xmlns="http://schemas.openxmlformats.org/spreadsheetml/2006/main" count="142" uniqueCount="132">
  <si>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</si>
  <si>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</si>
  <si>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</si>
  <si>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</si>
  <si>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</si>
  <si>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</si>
  <si>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</si>
  <si>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</si>
  <si>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</si>
  <si>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</si>
  <si>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</si>
  <si>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</si>
  <si>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</si>
  <si>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</si>
  <si>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</si>
  <si>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</si>
  <si>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</si>
  <si>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</si>
  <si>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</si>
  <si>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</si>
  <si>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</si>
  <si>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</si>
  <si>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</si>
  <si>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</si>
  <si>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</si>
  <si>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</si>
  <si>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</si>
  <si>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</si>
  <si>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</si>
  <si>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</si>
  <si>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</si>
  <si>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</si>
  <si>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</si>
  <si>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</si>
  <si>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</si>
  <si>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</si>
  <si>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</si>
  <si>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</si>
  <si>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</si>
  <si>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</si>
  <si>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</si>
  <si>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</si>
  <si>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</si>
  <si>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</si>
  <si>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</si>
  <si>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</si>
  <si>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</si>
  <si>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</si>
  <si>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</si>
  <si>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</si>
  <si>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</si>
  <si>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</si>
  <si>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</si>
  <si>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</si>
  <si>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</si>
  <si>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</si>
  <si>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</si>
  <si>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</si>
  <si>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</si>
  <si>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</si>
  <si>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</si>
  <si>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</si>
  <si>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</si>
  <si>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</si>
  <si>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</si>
  <si>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</si>
  <si>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</si>
  <si>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</si>
  <si>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</si>
  <si>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</si>
  <si>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</si>
  <si>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</si>
  <si>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</si>
  <si>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</si>
  <si>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</si>
  <si>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</si>
  <si>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</si>
  <si>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</si>
  <si>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</si>
  <si>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</si>
  <si>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</si>
  <si>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</si>
  <si>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</si>
  <si>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</si>
  <si>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</si>
  <si>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</si>
  <si>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</si>
  <si>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</si>
  <si>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</si>
  <si>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</si>
  <si>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</si>
  <si>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</si>
  <si>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</si>
  <si>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</si>
  <si>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</si>
  <si>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</si>
  <si>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</si>
  <si>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</si>
  <si>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</si>
  <si>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</si>
  <si>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</si>
  <si>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</si>
  <si>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</si>
  <si>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</si>
  <si>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</si>
  <si>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</si>
  <si>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</si>
  <si>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</si>
  <si>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</si>
  <si>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</si>
  <si>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</si>
  <si>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</si>
  <si>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</si>
  <si>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</si>
  <si>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</si>
  <si>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</si>
  <si>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</si>
  <si>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</si>
  <si>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</si>
  <si>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</si>
  <si>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</si>
  <si>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</si>
  <si>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</si>
  <si>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</si>
  <si>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</si>
  <si>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</si>
  <si>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</si>
  <si>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</si>
  <si>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</si>
  <si>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</si>
  <si>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Agosto 2024.</t>
  </si>
  <si>
    <t>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</si>
</sst>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opLeftCell="C47" zoomScale="106" zoomScaleNormal="106" workbookViewId="0">
      <selection activeCell="C72" sqref="C72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4" t="s">
        <v>123</v>
      </c>
      <c r="D2" s="44"/>
      <c r="E2" s="44"/>
      <c r="F2" s="44"/>
      <c r="G2" s="44"/>
      <c r="H2" s="44"/>
    </row>
    <row r="3" spans="1:9" ht="15.6" x14ac:dyDescent="0.3">
      <c r="C3" s="44" t="s">
        <v>109</v>
      </c>
      <c r="D3" s="44"/>
      <c r="E3" s="44"/>
      <c r="F3" s="44"/>
      <c r="G3" s="44"/>
      <c r="H3" s="44"/>
    </row>
    <row r="4" spans="1:9" ht="15.6" x14ac:dyDescent="0.3">
      <c r="C4" s="44" t="s">
        <v>131</v>
      </c>
      <c r="D4" s="44"/>
      <c r="E4" s="44"/>
      <c r="F4" s="44"/>
      <c r="G4" s="44"/>
      <c r="H4" s="44"/>
    </row>
    <row r="5" spans="1:9" ht="15.6" x14ac:dyDescent="0.3">
      <c r="C5" s="44" t="s">
        <v>0</v>
      </c>
      <c r="D5" s="44"/>
      <c r="E5" s="44"/>
      <c r="F5" s="44"/>
      <c r="G5" s="44"/>
      <c r="H5" s="44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25145514.89+4067.92+1017504.92</f>
        <v>26167087.730000004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21941134.390000001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99482.11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48207704.230000004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50972215.729999989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50972215.729999989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99179919.959999993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10040329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3536445.31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9493960.87+1058555.34</f>
        <v>10552516.209999999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347615.88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24476906.399999999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24476906.399999999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+'ESTADO RESULTADO'!F29</f>
        <v>10288752.790000003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48057032.15+7889786.13</f>
        <v>55946818.280000001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74703013.469999999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99179919.870000005</v>
      </c>
      <c r="G62" s="22"/>
      <c r="H62" s="32">
        <f>+H52+H60</f>
        <v>0</v>
      </c>
      <c r="I62" s="14"/>
      <c r="J62" s="41"/>
      <c r="K62" s="41">
        <f>+F62-F29</f>
        <v>-8.9999988675117493E-2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abSelected="1" topLeftCell="B18" workbookViewId="0">
      <selection activeCell="J44" sqref="J44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4" t="s">
        <v>123</v>
      </c>
      <c r="D2" s="44"/>
      <c r="E2" s="44"/>
      <c r="F2" s="44"/>
      <c r="G2" s="44"/>
    </row>
    <row r="3" spans="1:10" ht="15.6" x14ac:dyDescent="0.3">
      <c r="A3" s="36"/>
      <c r="B3" s="8"/>
      <c r="C3" s="44" t="s">
        <v>111</v>
      </c>
      <c r="D3" s="44"/>
      <c r="E3" s="44"/>
      <c r="F3" s="44"/>
      <c r="G3" s="44"/>
    </row>
    <row r="4" spans="1:10" ht="15.6" x14ac:dyDescent="0.3">
      <c r="A4" s="36"/>
      <c r="B4" s="8"/>
      <c r="C4" s="44" t="s">
        <v>130</v>
      </c>
      <c r="D4" s="44"/>
      <c r="E4" s="44"/>
      <c r="F4" s="44"/>
      <c r="G4" s="44"/>
    </row>
    <row r="5" spans="1:10" ht="15.6" x14ac:dyDescent="0.3">
      <c r="A5" s="36"/>
      <c r="B5" s="8"/>
      <c r="C5" s="44" t="s">
        <v>0</v>
      </c>
      <c r="D5" s="44"/>
      <c r="E5" s="44"/>
      <c r="F5" s="44"/>
      <c r="G5" s="44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398900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822038.98+15000+12036921.68+193495.9+1807841.96+1807403.9</f>
        <v>16682702.42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17081602.420000002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1621605.82+1287396.07+124150.52+130586.55+108438.3+18327.6</f>
        <v>3290504.86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51500.04+536108.72+49194.06+153500+12000+46881.26+1486650+43100+351256.5+445063+260000</f>
        <v>3435253.58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21215.64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6792849.629999999</v>
      </c>
      <c r="G23" s="30" t="e">
        <f>SUM(G16:G22)</f>
        <v>#VALUE!</v>
      </c>
      <c r="I23" s="43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10288752.790000003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5"/>
      <c r="D37" s="45"/>
      <c r="E37" s="45"/>
      <c r="F37" s="45"/>
      <c r="G37" s="45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SITUACION</vt:lpstr>
      <vt:lpstr>ESTADO RESULTADO</vt:lpstr>
      <vt:lpstr>'ESTADO RESULTADO'!Área_de_impresión</vt:lpstr>
      <vt:lpstr>'ESTADO SITUACION'!Área_de_impresión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2024-09-13T18:41:51Z</cp:lastPrinted>
  <dcterms:created xsi:type="dcterms:W3CDTF">2018-05-02T13:48:18Z</dcterms:created>
  <dcterms:modified xsi:type="dcterms:W3CDTF">2024-09-20T14:15:15Z</dcterms:modified>
</cp:coreProperties>
</file>