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DICIEMBRE 2023 POA Y ACTUALIZACION TRANSPARENCIA\"/>
    </mc:Choice>
  </mc:AlternateContent>
  <bookViews>
    <workbookView xWindow="0" yWindow="0" windowWidth="19200" windowHeight="11490" tabRatio="1000"/>
  </bookViews>
  <sheets>
    <sheet name="ESF SNS" sheetId="18" r:id="rId1"/>
  </sheets>
  <externalReferences>
    <externalReference r:id="rId2"/>
  </externalReferences>
  <definedNames>
    <definedName name="_xlnm.Print_Area" localSheetId="0">'ESF SNS'!$C$2:$I$68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8" l="1"/>
  <c r="F42" i="18" l="1"/>
  <c r="F17" i="18" l="1"/>
  <c r="F51" i="18" l="1"/>
  <c r="H42" i="18"/>
  <c r="H52" i="18" s="1"/>
  <c r="H62" i="18" s="1"/>
  <c r="H27" i="18"/>
  <c r="F27" i="18"/>
  <c r="F29" i="18" s="1"/>
  <c r="H17" i="18"/>
  <c r="H7" i="18"/>
  <c r="F52" i="18" l="1"/>
  <c r="H29" i="18"/>
  <c r="F60" i="18" l="1"/>
  <c r="F62" i="18" s="1"/>
</calcChain>
</file>

<file path=xl/sharedStrings.xml><?xml version="1.0" encoding="utf-8"?>
<sst xmlns="http://schemas.openxmlformats.org/spreadsheetml/2006/main" count="95" uniqueCount="95">
  <si>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</si>
  <si>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</si>
  <si>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</si>
  <si>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</si>
  <si>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</si>
  <si>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</si>
  <si>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</si>
  <si>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</si>
  <si>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</si>
  <si>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</si>
  <si>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</si>
  <si>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</si>
  <si>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</si>
  <si>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</si>
  <si>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</si>
  <si>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</si>
  <si>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</si>
  <si>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</si>
  <si>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</si>
  <si>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</si>
  <si>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</si>
  <si>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</si>
  <si>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</si>
  <si>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</si>
  <si>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</si>
  <si>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</si>
  <si>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</si>
  <si>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</si>
  <si>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</si>
  <si>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</si>
  <si>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</si>
  <si>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</si>
  <si>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</si>
  <si>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</si>
  <si>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</si>
  <si>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</si>
  <si>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</si>
  <si>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</si>
  <si>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</si>
  <si>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</si>
  <si>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</si>
  <si>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</si>
  <si>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</si>
  <si>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</si>
  <si>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</si>
  <si>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</si>
  <si>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</si>
  <si>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</si>
  <si>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</si>
  <si>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</si>
  <si>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</si>
  <si>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</si>
  <si>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</si>
  <si>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</si>
  <si>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</si>
  <si>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</si>
  <si>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</si>
  <si>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</si>
  <si>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</si>
  <si>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</si>
  <si>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</si>
  <si>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</si>
  <si>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</si>
  <si>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</si>
  <si>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</si>
  <si>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</si>
  <si>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</si>
  <si>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</si>
  <si>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</si>
  <si>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</si>
  <si>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</si>
  <si>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</si>
  <si>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</si>
  <si>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</si>
  <si>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 xml:space="preserve">Resultados acumulados </t>
  </si>
  <si>
    <t>Mapeo</t>
  </si>
  <si>
    <t>Estado de Situación Financiera</t>
  </si>
  <si>
    <t>Capital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</si>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</sst>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_(&quot;RD$&quot;* #,##0_);_(&quot;RD$&quot;* \(#,##0\);_(&quot;RD$&quot;* &quot;-&quot;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6" fillId="0" borderId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9" fillId="0" borderId="0"/>
    <xf numFmtId="0" fontId="8" fillId="0" borderId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164" fontId="3" fillId="0" borderId="0" xfId="0" applyNumberFormat="1" applyFont="1" applyAlignment="1">
      <alignment vertical="center"/>
    </xf>
    <xf numFmtId="164" fontId="3" fillId="0" borderId="0" xfId="0" applyNumberFormat="1" applyFont="1"/>
    <xf numFmtId="0" fontId="11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/>
    <xf numFmtId="164" fontId="4" fillId="2" borderId="1" xfId="0" applyNumberFormat="1" applyFont="1" applyFill="1" applyBorder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164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165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1" fillId="2" borderId="0" xfId="0" applyFont="1" applyFill="1" applyAlignment="1">
      <alignment horizontal="center" vertical="center"/>
    </xf>
  </cellXfs>
  <cellStyles count="12">
    <cellStyle name="Comma_Hoja de trabajo flujo 2007" xfId="7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87343</xdr:colOff>
      <xdr:row>2</xdr:row>
      <xdr:rowOff>127598</xdr:rowOff>
    </xdr:from>
    <xdr:to>
      <xdr:col>3</xdr:col>
      <xdr:colOff>887443</xdr:colOff>
      <xdr:row>5</xdr:row>
      <xdr:rowOff>59940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343" y="513990"/>
          <a:ext cx="1087647" cy="5254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11">
          <cell r="G11">
            <v>2016</v>
          </cell>
        </row>
      </sheetData>
      <sheetData sheetId="1">
        <row r="2">
          <cell r="C2" t="str">
            <v>Entidad Modelo</v>
          </cell>
        </row>
      </sheetData>
      <sheetData sheetId="2">
        <row r="4">
          <cell r="C4" t="str">
            <v>Del ejercicio terminado al 31 de diciembre del 2017 y 2016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topLeftCell="C1" zoomScale="106" zoomScaleNormal="106" workbookViewId="0">
      <selection activeCell="F57" sqref="F57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8.7109375" style="1" customWidth="1"/>
    <col min="10" max="10" width="14.140625" style="4" customWidth="1"/>
    <col min="11" max="11" width="28.7109375" style="4" customWidth="1"/>
    <col min="12" max="12" width="20.42578125" style="4" customWidth="1"/>
    <col min="13" max="16384" width="11.42578125" style="4"/>
  </cols>
  <sheetData>
    <row r="1" spans="1:9" x14ac:dyDescent="0.25">
      <c r="C1" s="7"/>
      <c r="D1" s="7"/>
      <c r="E1" s="7"/>
      <c r="F1" s="7"/>
      <c r="G1" s="7"/>
      <c r="H1" s="7"/>
    </row>
    <row r="2" spans="1:9" ht="15.75" x14ac:dyDescent="0.25">
      <c r="C2" s="38" t="s">
        <v>87</v>
      </c>
      <c r="D2" s="38"/>
      <c r="E2" s="38"/>
      <c r="F2" s="38"/>
      <c r="G2" s="38"/>
      <c r="H2" s="38"/>
    </row>
    <row r="3" spans="1:9" ht="15.75" x14ac:dyDescent="0.25">
      <c r="C3" s="38" t="s">
        <v>76</v>
      </c>
      <c r="D3" s="38"/>
      <c r="E3" s="38"/>
      <c r="F3" s="38"/>
      <c r="G3" s="38"/>
      <c r="H3" s="38"/>
    </row>
    <row r="4" spans="1:9" ht="15.75" x14ac:dyDescent="0.25">
      <c r="C4" s="38" t="s">
        <v>94</v>
      </c>
      <c r="D4" s="38"/>
      <c r="E4" s="38"/>
      <c r="F4" s="38"/>
      <c r="G4" s="38"/>
      <c r="H4" s="38"/>
    </row>
    <row r="5" spans="1:9" ht="15.75" x14ac:dyDescent="0.25">
      <c r="C5" s="38" t="s">
        <v>0</v>
      </c>
      <c r="D5" s="38"/>
      <c r="E5" s="38"/>
      <c r="F5" s="38"/>
      <c r="G5" s="38"/>
      <c r="H5" s="38"/>
    </row>
    <row r="6" spans="1:9" x14ac:dyDescent="0.25">
      <c r="C6" s="7"/>
      <c r="D6" s="14"/>
      <c r="E6" s="14"/>
      <c r="F6" s="7"/>
      <c r="G6" s="7"/>
      <c r="H6" s="7"/>
    </row>
    <row r="7" spans="1:9" x14ac:dyDescent="0.25">
      <c r="C7" s="7"/>
      <c r="D7" s="7"/>
      <c r="E7" s="7"/>
      <c r="F7" s="15">
        <v>2023</v>
      </c>
      <c r="G7" s="16"/>
      <c r="H7" s="15">
        <f>+[1]BC!G11</f>
        <v>2016</v>
      </c>
    </row>
    <row r="8" spans="1:9" x14ac:dyDescent="0.25">
      <c r="A8" s="5" t="s">
        <v>75</v>
      </c>
      <c r="C8" s="17" t="s">
        <v>1</v>
      </c>
      <c r="D8" s="18"/>
      <c r="E8" s="18"/>
      <c r="F8" s="19"/>
      <c r="G8" s="20"/>
      <c r="H8" s="20"/>
    </row>
    <row r="9" spans="1:9" x14ac:dyDescent="0.25">
      <c r="C9" s="17" t="s">
        <v>2</v>
      </c>
      <c r="D9" s="18"/>
      <c r="E9" s="18"/>
      <c r="F9" s="20"/>
      <c r="G9" s="20"/>
      <c r="H9" s="20"/>
    </row>
    <row r="10" spans="1:9" x14ac:dyDescent="0.25">
      <c r="A10" s="5" t="s">
        <v>36</v>
      </c>
      <c r="C10" s="7"/>
      <c r="D10" s="7" t="s">
        <v>72</v>
      </c>
      <c r="E10" s="7"/>
      <c r="F10" s="26">
        <f>13953082.12+2637.42+368.35</f>
        <v>13956087.889999999</v>
      </c>
      <c r="G10" s="22"/>
      <c r="H10" s="21"/>
    </row>
    <row r="11" spans="1:9" customFormat="1" x14ac:dyDescent="0.25">
      <c r="A11" s="3" t="s">
        <v>37</v>
      </c>
      <c r="B11" s="2"/>
      <c r="C11" s="23"/>
      <c r="D11" s="7" t="s">
        <v>3</v>
      </c>
      <c r="E11" s="7"/>
      <c r="F11" s="24"/>
      <c r="G11" s="25"/>
      <c r="H11" s="24"/>
      <c r="I11" s="2"/>
    </row>
    <row r="12" spans="1:9" customFormat="1" x14ac:dyDescent="0.25">
      <c r="A12" s="3" t="s">
        <v>38</v>
      </c>
      <c r="B12" s="2"/>
      <c r="C12" s="23"/>
      <c r="D12" s="7" t="s">
        <v>4</v>
      </c>
      <c r="E12" s="7"/>
      <c r="F12" s="24"/>
      <c r="G12" s="25"/>
      <c r="H12" s="24"/>
      <c r="I12" s="2"/>
    </row>
    <row r="13" spans="1:9" customFormat="1" x14ac:dyDescent="0.25">
      <c r="A13" s="3" t="s">
        <v>39</v>
      </c>
      <c r="B13" s="2"/>
      <c r="C13" s="23"/>
      <c r="D13" s="7" t="s">
        <v>78</v>
      </c>
      <c r="E13" s="7"/>
      <c r="F13" s="24">
        <v>0</v>
      </c>
      <c r="G13" s="25"/>
      <c r="H13" s="24"/>
      <c r="I13" s="2"/>
    </row>
    <row r="14" spans="1:9" x14ac:dyDescent="0.25">
      <c r="A14" s="5" t="s">
        <v>40</v>
      </c>
      <c r="C14" s="7"/>
      <c r="D14" s="7" t="s">
        <v>79</v>
      </c>
      <c r="E14" s="7"/>
      <c r="F14" s="26">
        <v>23378841.859999999</v>
      </c>
      <c r="G14" s="22"/>
      <c r="H14" s="21"/>
      <c r="I14" s="35"/>
    </row>
    <row r="15" spans="1:9" customFormat="1" x14ac:dyDescent="0.25">
      <c r="A15" s="3" t="s">
        <v>41</v>
      </c>
      <c r="B15" s="2"/>
      <c r="C15" s="23"/>
      <c r="D15" s="7" t="s">
        <v>5</v>
      </c>
      <c r="E15" s="7"/>
      <c r="F15" s="24">
        <v>493034.59</v>
      </c>
      <c r="G15" s="25"/>
      <c r="H15" s="24"/>
      <c r="I15" s="2"/>
    </row>
    <row r="16" spans="1:9" customFormat="1" x14ac:dyDescent="0.25">
      <c r="A16" s="3" t="s">
        <v>42</v>
      </c>
      <c r="B16" s="2"/>
      <c r="C16" s="23"/>
      <c r="D16" s="7" t="s">
        <v>6</v>
      </c>
      <c r="E16" s="7"/>
      <c r="F16" s="27"/>
      <c r="G16" s="25"/>
      <c r="H16" s="27"/>
      <c r="I16" s="2"/>
    </row>
    <row r="17" spans="1:12" x14ac:dyDescent="0.25">
      <c r="C17" s="17" t="s">
        <v>7</v>
      </c>
      <c r="D17" s="7"/>
      <c r="E17" s="7"/>
      <c r="F17" s="28">
        <f>SUM(F9:F16)</f>
        <v>37827964.340000004</v>
      </c>
      <c r="G17" s="22"/>
      <c r="H17" s="28">
        <f>SUM(H9:H16)</f>
        <v>0</v>
      </c>
    </row>
    <row r="18" spans="1:12" x14ac:dyDescent="0.25">
      <c r="C18" s="17"/>
      <c r="D18" s="7"/>
      <c r="E18" s="7"/>
      <c r="F18" s="29"/>
      <c r="G18" s="22"/>
      <c r="H18" s="29"/>
    </row>
    <row r="19" spans="1:12" x14ac:dyDescent="0.25">
      <c r="C19" s="17" t="s">
        <v>8</v>
      </c>
      <c r="D19" s="7"/>
      <c r="E19" s="7"/>
      <c r="F19" s="21"/>
      <c r="G19" s="21"/>
      <c r="H19" s="21"/>
    </row>
    <row r="20" spans="1:12" customFormat="1" x14ac:dyDescent="0.25">
      <c r="A20" s="3" t="s">
        <v>43</v>
      </c>
      <c r="B20" s="2"/>
      <c r="C20" s="23"/>
      <c r="D20" s="7" t="s">
        <v>9</v>
      </c>
      <c r="E20" s="7"/>
      <c r="F20" s="24">
        <v>0</v>
      </c>
      <c r="G20" s="25"/>
      <c r="H20" s="24"/>
      <c r="I20" s="2"/>
    </row>
    <row r="21" spans="1:12" customFormat="1" x14ac:dyDescent="0.25">
      <c r="A21" s="3" t="s">
        <v>44</v>
      </c>
      <c r="B21" s="2"/>
      <c r="C21" s="23"/>
      <c r="D21" s="7" t="s">
        <v>10</v>
      </c>
      <c r="E21" s="7"/>
      <c r="F21" s="24"/>
      <c r="G21" s="25"/>
      <c r="H21" s="24"/>
      <c r="I21" s="2"/>
    </row>
    <row r="22" spans="1:12" customFormat="1" x14ac:dyDescent="0.25">
      <c r="A22" s="3" t="s">
        <v>45</v>
      </c>
      <c r="B22" s="2"/>
      <c r="C22" s="23"/>
      <c r="D22" s="7" t="s">
        <v>11</v>
      </c>
      <c r="E22" s="7"/>
      <c r="F22" s="24"/>
      <c r="G22" s="25"/>
      <c r="H22" s="24"/>
      <c r="I22" s="2"/>
    </row>
    <row r="23" spans="1:12" customFormat="1" x14ac:dyDescent="0.25">
      <c r="A23" s="3" t="s">
        <v>46</v>
      </c>
      <c r="B23" s="2"/>
      <c r="C23" s="23"/>
      <c r="D23" s="7" t="s">
        <v>12</v>
      </c>
      <c r="E23" s="7"/>
      <c r="F23" s="24">
        <v>0</v>
      </c>
      <c r="G23" s="25"/>
      <c r="H23" s="24"/>
      <c r="I23" s="2"/>
    </row>
    <row r="24" spans="1:12" x14ac:dyDescent="0.25">
      <c r="A24" s="5" t="s">
        <v>47</v>
      </c>
      <c r="C24" s="7"/>
      <c r="D24" s="7" t="s">
        <v>80</v>
      </c>
      <c r="E24" s="7"/>
      <c r="F24" s="26">
        <v>32976979.640000001</v>
      </c>
      <c r="G24" s="22"/>
      <c r="H24" s="21"/>
      <c r="L24" s="13"/>
    </row>
    <row r="25" spans="1:12" x14ac:dyDescent="0.25">
      <c r="A25" s="5" t="s">
        <v>48</v>
      </c>
      <c r="C25" s="7"/>
      <c r="D25" s="7" t="s">
        <v>70</v>
      </c>
      <c r="E25" s="7"/>
      <c r="F25" s="21"/>
      <c r="G25" s="22"/>
      <c r="H25" s="21"/>
      <c r="I25" s="11"/>
      <c r="L25" s="13"/>
    </row>
    <row r="26" spans="1:12" customFormat="1" x14ac:dyDescent="0.25">
      <c r="A26" s="3" t="s">
        <v>49</v>
      </c>
      <c r="B26" s="2"/>
      <c r="C26" s="23"/>
      <c r="D26" s="7" t="s">
        <v>13</v>
      </c>
      <c r="E26" s="7"/>
      <c r="F26" s="24"/>
      <c r="G26" s="25"/>
      <c r="H26" s="24"/>
      <c r="I26" s="1"/>
      <c r="L26" s="8"/>
    </row>
    <row r="27" spans="1:12" x14ac:dyDescent="0.25">
      <c r="C27" s="17" t="s">
        <v>14</v>
      </c>
      <c r="D27" s="7"/>
      <c r="E27" s="7"/>
      <c r="F27" s="28">
        <f>SUM(F20:F26)</f>
        <v>32976979.640000001</v>
      </c>
      <c r="G27" s="22"/>
      <c r="H27" s="28">
        <f>SUM(H20:H26)</f>
        <v>0</v>
      </c>
      <c r="L27" s="13"/>
    </row>
    <row r="28" spans="1:12" x14ac:dyDescent="0.25">
      <c r="C28" s="17"/>
      <c r="D28" s="7"/>
      <c r="E28" s="7"/>
      <c r="F28" s="29"/>
      <c r="G28" s="22"/>
      <c r="H28" s="29"/>
      <c r="L28" s="13"/>
    </row>
    <row r="29" spans="1:12" ht="15.75" thickBot="1" x14ac:dyDescent="0.3">
      <c r="C29" s="17" t="s">
        <v>15</v>
      </c>
      <c r="D29" s="7"/>
      <c r="E29" s="7"/>
      <c r="F29" s="30">
        <f>SUM(F27,F17)</f>
        <v>70804943.980000004</v>
      </c>
      <c r="G29" s="31"/>
      <c r="H29" s="30">
        <f>SUM(H27,H17)</f>
        <v>0</v>
      </c>
    </row>
    <row r="30" spans="1:12" ht="15.75" thickTop="1" x14ac:dyDescent="0.25">
      <c r="C30" s="7"/>
      <c r="D30" s="7" t="s">
        <v>16</v>
      </c>
      <c r="E30" s="7"/>
      <c r="F30" s="21"/>
      <c r="G30" s="21"/>
      <c r="H30" s="21"/>
    </row>
    <row r="31" spans="1:12" x14ac:dyDescent="0.25">
      <c r="C31" s="17" t="s">
        <v>17</v>
      </c>
      <c r="D31" s="7"/>
      <c r="E31" s="7"/>
      <c r="F31" s="21"/>
      <c r="G31" s="21"/>
      <c r="H31" s="21"/>
    </row>
    <row r="32" spans="1:12" x14ac:dyDescent="0.25">
      <c r="C32" s="17" t="s">
        <v>18</v>
      </c>
      <c r="D32" s="7"/>
      <c r="E32" s="7"/>
      <c r="F32" s="22"/>
      <c r="G32" s="22"/>
      <c r="H32" s="22"/>
    </row>
    <row r="33" spans="1:9" customFormat="1" x14ac:dyDescent="0.25">
      <c r="A33" s="3" t="s">
        <v>50</v>
      </c>
      <c r="B33" s="2"/>
      <c r="C33" s="23"/>
      <c r="D33" s="7" t="s">
        <v>19</v>
      </c>
      <c r="E33" s="7"/>
      <c r="F33" s="24">
        <v>0</v>
      </c>
      <c r="G33" s="24"/>
      <c r="H33" s="24"/>
      <c r="I33" s="2"/>
    </row>
    <row r="34" spans="1:9" x14ac:dyDescent="0.25">
      <c r="A34" s="5" t="s">
        <v>51</v>
      </c>
      <c r="C34" s="7"/>
      <c r="D34" s="7" t="s">
        <v>81</v>
      </c>
      <c r="E34" s="7"/>
      <c r="F34" s="21">
        <v>7982731.71</v>
      </c>
      <c r="G34" s="22"/>
      <c r="H34" s="21"/>
      <c r="I34" s="9"/>
    </row>
    <row r="35" spans="1:9" customFormat="1" x14ac:dyDescent="0.25">
      <c r="A35" s="3" t="s">
        <v>52</v>
      </c>
      <c r="B35" s="2"/>
      <c r="C35" s="23"/>
      <c r="D35" s="7" t="s">
        <v>20</v>
      </c>
      <c r="E35" s="7"/>
      <c r="F35" s="24"/>
      <c r="G35" s="25"/>
      <c r="H35" s="24"/>
      <c r="I35" s="2"/>
    </row>
    <row r="36" spans="1:9" customFormat="1" x14ac:dyDescent="0.25">
      <c r="A36" s="3" t="s">
        <v>53</v>
      </c>
      <c r="B36" s="2"/>
      <c r="C36" s="23"/>
      <c r="D36" s="7" t="s">
        <v>21</v>
      </c>
      <c r="E36" s="7"/>
      <c r="F36" s="24"/>
      <c r="G36" s="25"/>
      <c r="H36" s="24"/>
      <c r="I36" s="2"/>
    </row>
    <row r="37" spans="1:9" customFormat="1" x14ac:dyDescent="0.25">
      <c r="A37" s="3" t="s">
        <v>54</v>
      </c>
      <c r="B37" s="2"/>
      <c r="C37" s="23"/>
      <c r="D37" s="7" t="s">
        <v>82</v>
      </c>
      <c r="E37" s="7"/>
      <c r="F37" s="24">
        <v>2101374.11</v>
      </c>
      <c r="G37" s="25"/>
      <c r="H37" s="24"/>
      <c r="I37" s="2"/>
    </row>
    <row r="38" spans="1:9" customFormat="1" x14ac:dyDescent="0.25">
      <c r="A38" s="3" t="s">
        <v>55</v>
      </c>
      <c r="B38" s="2"/>
      <c r="C38" s="23"/>
      <c r="D38" s="7" t="s">
        <v>22</v>
      </c>
      <c r="E38" s="7"/>
      <c r="F38" s="24">
        <v>5590661.21</v>
      </c>
      <c r="G38" s="25"/>
      <c r="H38" s="24"/>
      <c r="I38" s="2"/>
    </row>
    <row r="39" spans="1:9" customFormat="1" x14ac:dyDescent="0.25">
      <c r="A39" s="3" t="s">
        <v>56</v>
      </c>
      <c r="B39" s="2"/>
      <c r="C39" s="23"/>
      <c r="D39" s="7" t="s">
        <v>83</v>
      </c>
      <c r="E39" s="7"/>
      <c r="F39" s="27"/>
      <c r="G39" s="25"/>
      <c r="H39" s="24"/>
      <c r="I39" s="2"/>
    </row>
    <row r="40" spans="1:9" customFormat="1" x14ac:dyDescent="0.25">
      <c r="A40" s="3" t="s">
        <v>57</v>
      </c>
      <c r="B40" s="2"/>
      <c r="C40" s="23"/>
      <c r="D40" s="7" t="s">
        <v>23</v>
      </c>
      <c r="E40" s="7"/>
      <c r="F40" s="24"/>
      <c r="G40" s="25"/>
      <c r="H40" s="24"/>
      <c r="I40" s="2"/>
    </row>
    <row r="41" spans="1:9" customFormat="1" x14ac:dyDescent="0.25">
      <c r="A41" s="3" t="s">
        <v>59</v>
      </c>
      <c r="B41" s="2"/>
      <c r="C41" s="23"/>
      <c r="D41" s="7" t="s">
        <v>24</v>
      </c>
      <c r="E41" s="7"/>
      <c r="F41" s="27">
        <v>352381.32</v>
      </c>
      <c r="G41" s="25"/>
      <c r="H41" s="24"/>
      <c r="I41" s="2"/>
    </row>
    <row r="42" spans="1:9" x14ac:dyDescent="0.25">
      <c r="C42" s="17" t="s">
        <v>25</v>
      </c>
      <c r="D42" s="7"/>
      <c r="E42" s="7"/>
      <c r="F42" s="29">
        <f>SUM(F33:F41)</f>
        <v>16027148.350000001</v>
      </c>
      <c r="G42" s="22"/>
      <c r="H42" s="29">
        <f>SUM(H33:H41)</f>
        <v>0</v>
      </c>
      <c r="I42" s="9"/>
    </row>
    <row r="43" spans="1:9" x14ac:dyDescent="0.25">
      <c r="C43" s="17"/>
      <c r="D43" s="7"/>
      <c r="E43" s="7"/>
      <c r="F43" s="29"/>
      <c r="G43" s="22"/>
      <c r="H43" s="21"/>
    </row>
    <row r="44" spans="1:9" customFormat="1" x14ac:dyDescent="0.25">
      <c r="A44" s="3"/>
      <c r="B44" s="2"/>
      <c r="C44" s="32" t="s">
        <v>26</v>
      </c>
      <c r="D44" s="23"/>
      <c r="E44" s="23"/>
      <c r="F44" s="24"/>
      <c r="G44" s="24"/>
      <c r="H44" s="24"/>
      <c r="I44" s="2"/>
    </row>
    <row r="45" spans="1:9" customFormat="1" x14ac:dyDescent="0.25">
      <c r="A45" s="3" t="s">
        <v>60</v>
      </c>
      <c r="B45" s="2"/>
      <c r="C45" s="23"/>
      <c r="D45" s="7" t="s">
        <v>84</v>
      </c>
      <c r="E45" s="7"/>
      <c r="F45" s="24"/>
      <c r="G45" s="25"/>
      <c r="H45" s="24"/>
      <c r="I45" s="2"/>
    </row>
    <row r="46" spans="1:9" customFormat="1" x14ac:dyDescent="0.25">
      <c r="A46" s="3" t="s">
        <v>61</v>
      </c>
      <c r="B46" s="2"/>
      <c r="C46" s="23"/>
      <c r="D46" s="7" t="s">
        <v>27</v>
      </c>
      <c r="E46" s="7"/>
      <c r="F46" s="24"/>
      <c r="G46" s="25"/>
      <c r="H46" s="24"/>
      <c r="I46" s="2"/>
    </row>
    <row r="47" spans="1:9" customFormat="1" x14ac:dyDescent="0.25">
      <c r="A47" s="3" t="s">
        <v>58</v>
      </c>
      <c r="B47" s="2"/>
      <c r="C47" s="23"/>
      <c r="D47" s="7" t="s">
        <v>28</v>
      </c>
      <c r="E47" s="7"/>
      <c r="F47" s="24"/>
      <c r="G47" s="25"/>
      <c r="H47" s="24"/>
      <c r="I47" s="2"/>
    </row>
    <row r="48" spans="1:9" customFormat="1" x14ac:dyDescent="0.25">
      <c r="A48" s="3" t="s">
        <v>62</v>
      </c>
      <c r="B48" s="2"/>
      <c r="C48" s="23"/>
      <c r="D48" s="7" t="s">
        <v>29</v>
      </c>
      <c r="E48" s="7"/>
      <c r="F48" s="24"/>
      <c r="G48" s="25"/>
      <c r="H48" s="24"/>
      <c r="I48" s="2"/>
    </row>
    <row r="49" spans="1:11" customFormat="1" x14ac:dyDescent="0.25">
      <c r="A49" s="3" t="s">
        <v>63</v>
      </c>
      <c r="B49" s="2"/>
      <c r="C49" s="23"/>
      <c r="D49" s="7" t="s">
        <v>85</v>
      </c>
      <c r="E49" s="7"/>
      <c r="F49" s="27"/>
      <c r="G49" s="25"/>
      <c r="H49" s="24"/>
      <c r="I49" s="2"/>
    </row>
    <row r="50" spans="1:11" customFormat="1" x14ac:dyDescent="0.25">
      <c r="A50" s="3" t="s">
        <v>64</v>
      </c>
      <c r="B50" s="2"/>
      <c r="C50" s="23"/>
      <c r="D50" s="7" t="s">
        <v>30</v>
      </c>
      <c r="E50" s="7"/>
      <c r="F50" s="24"/>
      <c r="G50" s="25"/>
      <c r="H50" s="24"/>
      <c r="I50" s="2"/>
    </row>
    <row r="51" spans="1:11" customFormat="1" ht="16.5" customHeight="1" x14ac:dyDescent="0.25">
      <c r="A51" s="3"/>
      <c r="B51" s="2"/>
      <c r="C51" s="32" t="s">
        <v>31</v>
      </c>
      <c r="D51" s="23"/>
      <c r="E51" s="23"/>
      <c r="F51" s="28">
        <f>+F45+F49</f>
        <v>0</v>
      </c>
      <c r="G51" s="25"/>
      <c r="H51" s="21"/>
      <c r="I51" s="2"/>
    </row>
    <row r="52" spans="1:11" x14ac:dyDescent="0.25">
      <c r="C52" s="17" t="s">
        <v>32</v>
      </c>
      <c r="D52" s="7"/>
      <c r="E52" s="7"/>
      <c r="F52" s="29">
        <f>+F42+F51</f>
        <v>16027148.350000001</v>
      </c>
      <c r="G52" s="31"/>
      <c r="H52" s="28">
        <f>SUM(H42,H51)</f>
        <v>0</v>
      </c>
    </row>
    <row r="53" spans="1:11" x14ac:dyDescent="0.25">
      <c r="C53" s="17"/>
      <c r="D53" s="7"/>
      <c r="E53" s="7"/>
      <c r="F53" s="21"/>
      <c r="G53" s="21"/>
      <c r="H53" s="21"/>
    </row>
    <row r="54" spans="1:11" x14ac:dyDescent="0.25">
      <c r="C54" s="17" t="s">
        <v>86</v>
      </c>
      <c r="D54" s="7"/>
      <c r="E54" s="7"/>
      <c r="F54" s="21"/>
      <c r="G54" s="21"/>
      <c r="H54" s="21"/>
    </row>
    <row r="55" spans="1:11" customFormat="1" x14ac:dyDescent="0.25">
      <c r="A55" s="3" t="s">
        <v>65</v>
      </c>
      <c r="B55" s="2"/>
      <c r="C55" s="32"/>
      <c r="D55" s="7" t="s">
        <v>77</v>
      </c>
      <c r="E55" s="7"/>
      <c r="F55" s="24">
        <v>8467442.4000000004</v>
      </c>
      <c r="G55" s="25"/>
      <c r="H55" s="24"/>
      <c r="I55" s="10"/>
    </row>
    <row r="56" spans="1:11" customFormat="1" x14ac:dyDescent="0.25">
      <c r="A56" s="3" t="s">
        <v>66</v>
      </c>
      <c r="B56" s="2"/>
      <c r="C56" s="23"/>
      <c r="D56" s="7" t="s">
        <v>33</v>
      </c>
      <c r="E56" s="7"/>
      <c r="F56" s="24">
        <v>0</v>
      </c>
      <c r="G56" s="25"/>
      <c r="H56" s="24"/>
      <c r="I56" s="2"/>
    </row>
    <row r="57" spans="1:11" x14ac:dyDescent="0.25">
      <c r="A57" s="5" t="s">
        <v>67</v>
      </c>
      <c r="C57" s="7"/>
      <c r="D57" s="7" t="s">
        <v>73</v>
      </c>
      <c r="E57" s="7"/>
      <c r="F57" s="21">
        <v>7861155.3999999994</v>
      </c>
      <c r="G57" s="22"/>
      <c r="H57" s="21"/>
    </row>
    <row r="58" spans="1:11" x14ac:dyDescent="0.25">
      <c r="A58" s="5" t="s">
        <v>68</v>
      </c>
      <c r="C58" s="7"/>
      <c r="D58" s="7" t="s">
        <v>74</v>
      </c>
      <c r="E58" s="7"/>
      <c r="F58" s="26">
        <v>38449197.859999999</v>
      </c>
      <c r="G58" s="22"/>
      <c r="H58" s="26"/>
      <c r="I58" s="9"/>
    </row>
    <row r="59" spans="1:11" customFormat="1" x14ac:dyDescent="0.25">
      <c r="A59" s="3" t="s">
        <v>69</v>
      </c>
      <c r="B59" s="2"/>
      <c r="C59" s="23"/>
      <c r="D59" s="7" t="s">
        <v>34</v>
      </c>
      <c r="E59" s="7"/>
      <c r="F59" s="21"/>
      <c r="G59" s="25"/>
      <c r="H59" s="21"/>
      <c r="I59" s="2"/>
    </row>
    <row r="60" spans="1:11" x14ac:dyDescent="0.25">
      <c r="C60" s="17" t="s">
        <v>35</v>
      </c>
      <c r="D60" s="7"/>
      <c r="E60" s="7"/>
      <c r="F60" s="28">
        <f>+F55+F57+F58</f>
        <v>54777795.659999996</v>
      </c>
      <c r="G60" s="31"/>
      <c r="H60" s="28"/>
    </row>
    <row r="61" spans="1:11" x14ac:dyDescent="0.25">
      <c r="C61" s="17"/>
      <c r="D61" s="7"/>
      <c r="E61" s="7"/>
      <c r="F61" s="20"/>
      <c r="G61" s="20"/>
      <c r="H61" s="20"/>
    </row>
    <row r="62" spans="1:11" ht="15.75" thickBot="1" x14ac:dyDescent="0.3">
      <c r="C62" s="17" t="s">
        <v>71</v>
      </c>
      <c r="D62" s="7"/>
      <c r="E62" s="7"/>
      <c r="F62" s="30">
        <f>+F60+F42</f>
        <v>70804944.00999999</v>
      </c>
      <c r="G62" s="20"/>
      <c r="H62" s="30">
        <f>+H52+H60</f>
        <v>0</v>
      </c>
      <c r="I62" s="12"/>
      <c r="J62" s="37"/>
      <c r="K62" s="37"/>
    </row>
    <row r="63" spans="1:11" ht="15.75" thickTop="1" x14ac:dyDescent="0.25">
      <c r="C63" s="17"/>
      <c r="D63" s="7"/>
      <c r="E63" s="7"/>
      <c r="F63" s="29"/>
      <c r="G63" s="20"/>
      <c r="H63" s="29"/>
      <c r="I63" s="12"/>
      <c r="K63" s="37"/>
    </row>
    <row r="64" spans="1:11" x14ac:dyDescent="0.25">
      <c r="C64" s="17"/>
      <c r="D64" s="7"/>
      <c r="E64" s="7"/>
      <c r="F64" s="29"/>
      <c r="G64" s="20"/>
      <c r="H64" s="29"/>
      <c r="I64" s="12"/>
    </row>
    <row r="65" spans="3:9" x14ac:dyDescent="0.25">
      <c r="C65" s="17"/>
      <c r="D65" s="7"/>
      <c r="E65" s="7"/>
      <c r="G65" s="20"/>
      <c r="H65" s="29"/>
      <c r="I65" s="12"/>
    </row>
    <row r="66" spans="3:9" x14ac:dyDescent="0.25">
      <c r="C66" s="7"/>
      <c r="D66" s="17" t="s">
        <v>88</v>
      </c>
      <c r="E66" s="36"/>
      <c r="F66" s="17" t="s">
        <v>92</v>
      </c>
      <c r="G66" s="7"/>
      <c r="H66" s="21"/>
      <c r="I66" s="9"/>
    </row>
    <row r="67" spans="3:9" x14ac:dyDescent="0.25">
      <c r="C67" s="22"/>
      <c r="D67" s="36" t="s">
        <v>89</v>
      </c>
      <c r="E67" s="17"/>
      <c r="F67" s="29" t="s">
        <v>91</v>
      </c>
      <c r="G67" s="34"/>
      <c r="H67" s="34"/>
    </row>
    <row r="68" spans="3:9" x14ac:dyDescent="0.25">
      <c r="C68" s="7"/>
      <c r="D68" s="36" t="s">
        <v>90</v>
      </c>
      <c r="E68" s="17"/>
      <c r="F68" s="36" t="s">
        <v>93</v>
      </c>
      <c r="G68" s="7"/>
      <c r="H68" s="7"/>
    </row>
    <row r="69" spans="3:9" x14ac:dyDescent="0.25">
      <c r="C69" s="7"/>
      <c r="D69" s="7"/>
      <c r="E69" s="7"/>
      <c r="F69" s="33"/>
      <c r="G69" s="33"/>
      <c r="H69" s="33"/>
    </row>
    <row r="71" spans="3:9" x14ac:dyDescent="0.25">
      <c r="F71" s="6"/>
      <c r="H71" s="6"/>
    </row>
    <row r="73" spans="3:9" x14ac:dyDescent="0.25">
      <c r="F73" s="6"/>
      <c r="H73" s="9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2024-01-16T19:56:47Z</cp:lastPrinted>
  <dcterms:created xsi:type="dcterms:W3CDTF">2018-05-02T13:48:18Z</dcterms:created>
  <dcterms:modified xsi:type="dcterms:W3CDTF">2024-01-19T15:53:41Z</dcterms:modified>
</cp:coreProperties>
</file>