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MARZO 2025 PORTAL TRANSPARENCA Y POA\"/>
    </mc:Choice>
  </mc:AlternateContent>
  <xr:revisionPtr revIDLastSave="0" documentId="8_{0F715DAF-D472-44DC-8E83-C319FA25F64E}" xr6:coauthVersionLast="47" xr6:coauthVersionMax="47" xr10:uidLastSave="{00000000-0000-0000-0000-000000000000}"/>
  <bookViews>
    <workbookView xWindow="-108" yWindow="-108" windowWidth="23256" windowHeight="12456" xr2:uid="{D05E4735-4060-4759-BDE1-FABECE5CF98B}"/>
  </bookViews>
  <sheets>
    <sheet name="PAGADA MARZO 2025" sheetId="1" r:id="rId1"/>
  </sheets>
  <definedNames>
    <definedName name="_xlnm._FilterDatabase" localSheetId="0" hidden="1">'PAGADA MARZO 2025'!#REF!</definedName>
    <definedName name="_xlnm.Print_Area" localSheetId="0">'PAGADA MARZO 2025'!$A$1:$M$117</definedName>
    <definedName name="_xlnm.Print_Titles" localSheetId="0">'PAGADA MARZO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02" i="1"/>
  <c r="H102" i="1"/>
  <c r="I99" i="1"/>
  <c r="H99" i="1"/>
  <c r="H103" i="1" s="1"/>
  <c r="I97" i="1"/>
  <c r="H97" i="1"/>
  <c r="I95" i="1"/>
  <c r="H95" i="1"/>
  <c r="I92" i="1"/>
  <c r="H92" i="1"/>
  <c r="I90" i="1"/>
  <c r="H90" i="1"/>
  <c r="I88" i="1"/>
  <c r="H88" i="1"/>
  <c r="I86" i="1"/>
  <c r="H86" i="1"/>
  <c r="I84" i="1"/>
  <c r="H84" i="1"/>
  <c r="I77" i="1"/>
  <c r="H77" i="1"/>
  <c r="I74" i="1"/>
  <c r="H74" i="1"/>
  <c r="I72" i="1"/>
  <c r="H72" i="1"/>
  <c r="I70" i="1"/>
  <c r="H70" i="1"/>
  <c r="I67" i="1"/>
  <c r="H67" i="1"/>
  <c r="I65" i="1"/>
  <c r="H65" i="1"/>
  <c r="I61" i="1"/>
  <c r="H61" i="1"/>
  <c r="I55" i="1"/>
  <c r="H55" i="1"/>
  <c r="I51" i="1"/>
  <c r="H51" i="1"/>
  <c r="I49" i="1"/>
  <c r="H49" i="1"/>
  <c r="I47" i="1"/>
  <c r="H47" i="1"/>
  <c r="I45" i="1"/>
  <c r="H45" i="1"/>
  <c r="I42" i="1"/>
  <c r="H42" i="1"/>
  <c r="I40" i="1"/>
  <c r="H40" i="1"/>
  <c r="I38" i="1"/>
  <c r="H38" i="1"/>
  <c r="I36" i="1"/>
  <c r="H36" i="1"/>
  <c r="I34" i="1"/>
  <c r="H34" i="1"/>
  <c r="I29" i="1"/>
  <c r="H29" i="1"/>
  <c r="I25" i="1"/>
  <c r="H25" i="1"/>
  <c r="I23" i="1"/>
  <c r="H23" i="1"/>
  <c r="I21" i="1"/>
  <c r="I103" i="1" s="1"/>
  <c r="H21" i="1"/>
  <c r="I19" i="1"/>
  <c r="H19" i="1"/>
  <c r="I17" i="1"/>
  <c r="H17" i="1"/>
  <c r="I15" i="1"/>
  <c r="H15" i="1"/>
  <c r="I13" i="1"/>
  <c r="H13" i="1"/>
  <c r="I11" i="1"/>
  <c r="H11" i="1"/>
  <c r="I7" i="1"/>
  <c r="H7" i="1"/>
</calcChain>
</file>

<file path=xl/sharedStrings.xml><?xml version="1.0" encoding="utf-8"?>
<sst xmlns="http://schemas.openxmlformats.org/spreadsheetml/2006/main" count="523" uniqueCount="191">
  <si>
    <t>RELACION DE FACTURAS PAGADAS DEL 01 AL 31 DE MARZO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</si>
  <si>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</si>
  <si>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</si>
  <si>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</si>
  <si>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</si>
  <si>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</si>
  <si>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</si>
  <si>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</si>
  <si>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</si>
  <si>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</si>
  <si>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</si>
  <si>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B1500000515</t>
  </si>
  <si>
    <t>Alfonso Dental</t>
  </si>
  <si>
    <t>Mascarillas</t>
  </si>
  <si>
    <t>_</t>
  </si>
  <si>
    <t>N/A</t>
  </si>
  <si>
    <t>completado</t>
  </si>
  <si>
    <t>Total ALFONSO DENTAL</t>
  </si>
  <si>
    <t>E450000012648</t>
  </si>
  <si>
    <t>Altice Dominicana</t>
  </si>
  <si>
    <t>Servicio telefonico</t>
  </si>
  <si>
    <t>E450000012632</t>
  </si>
  <si>
    <t>Servicio de internet</t>
  </si>
  <si>
    <t>E450000012753</t>
  </si>
  <si>
    <t>Total ALTICE DOMINICANA</t>
  </si>
  <si>
    <t>B1500000734</t>
  </si>
  <si>
    <t>Argos Farmaceutica</t>
  </si>
  <si>
    <t>Jeringa y Especulo</t>
  </si>
  <si>
    <t>Total ARGOS FARMACEUTICO</t>
  </si>
  <si>
    <t>B1500014337</t>
  </si>
  <si>
    <t>Coraavega</t>
  </si>
  <si>
    <t>Agua Potable</t>
  </si>
  <si>
    <t>Total CORAAVEGA</t>
  </si>
  <si>
    <t>B1500000172</t>
  </si>
  <si>
    <t>Comercial Ricruz</t>
  </si>
  <si>
    <t>Pola Alcalina</t>
  </si>
  <si>
    <t>Total COMERCIAL RICRUZ</t>
  </si>
  <si>
    <t>B1500003861</t>
  </si>
  <si>
    <t>Combustible del yuna</t>
  </si>
  <si>
    <t>combustible</t>
  </si>
  <si>
    <t xml:space="preserve">TOTAL COMBUSTIBLE DEL YUNA </t>
  </si>
  <si>
    <t>E450000000367</t>
  </si>
  <si>
    <t>Cruz Ayala</t>
  </si>
  <si>
    <t>Reactivos</t>
  </si>
  <si>
    <t>TOTAL CRUZ AYALA</t>
  </si>
  <si>
    <t>B1500003347</t>
  </si>
  <si>
    <t>Estacion Primavera</t>
  </si>
  <si>
    <t>Combustible</t>
  </si>
  <si>
    <t>Total ESTACION PRIMAVERA</t>
  </si>
  <si>
    <t>B1500001335</t>
  </si>
  <si>
    <t>Estacion hermanos contreras</t>
  </si>
  <si>
    <t>Total ESTACION HERMANOS CONTRERAS</t>
  </si>
  <si>
    <t>B1500000707</t>
  </si>
  <si>
    <t>Ferreteria La 50</t>
  </si>
  <si>
    <t>Baterias</t>
  </si>
  <si>
    <t>B1500000714</t>
  </si>
  <si>
    <t>Inodoros y Orinales</t>
  </si>
  <si>
    <t>B1500000713</t>
  </si>
  <si>
    <t>Tornillos,Cerraduras y Candados</t>
  </si>
  <si>
    <t>TOTAL FERRETERIA LA 50</t>
  </si>
  <si>
    <t>B1500000403</t>
  </si>
  <si>
    <t xml:space="preserve">Gas Caribe </t>
  </si>
  <si>
    <t xml:space="preserve">Gas </t>
  </si>
  <si>
    <t>B1500000405</t>
  </si>
  <si>
    <t>GAS</t>
  </si>
  <si>
    <t>B1500000411</t>
  </si>
  <si>
    <t>B1500000417</t>
  </si>
  <si>
    <t>TOTAL GAS CARIBE</t>
  </si>
  <si>
    <t>B1500000237</t>
  </si>
  <si>
    <t>Gencasa</t>
  </si>
  <si>
    <t>Medicamentos</t>
  </si>
  <si>
    <t>TOTAL GENCASA</t>
  </si>
  <si>
    <t>B1500001047</t>
  </si>
  <si>
    <t>Global Multi Pharma Dominicana</t>
  </si>
  <si>
    <t>Papel de ECG</t>
  </si>
  <si>
    <t>TOTAL GLOBAL MULT PHARMA DOMINICANA</t>
  </si>
  <si>
    <t>B1500003855</t>
  </si>
  <si>
    <t>Grupo Farmaceutico Car-M</t>
  </si>
  <si>
    <t>Madicamentos</t>
  </si>
  <si>
    <t>TOTAL GRUPO FARMACEURICO</t>
  </si>
  <si>
    <t>B1500000248</t>
  </si>
  <si>
    <t>Grupo German</t>
  </si>
  <si>
    <t>Bateria</t>
  </si>
  <si>
    <t>TOTAL GRUPO GERMAN</t>
  </si>
  <si>
    <t>B1500001478</t>
  </si>
  <si>
    <t>Idemesa</t>
  </si>
  <si>
    <t>B1500001486</t>
  </si>
  <si>
    <t>TOTAL IDEMESA</t>
  </si>
  <si>
    <t>E450000001859</t>
  </si>
  <si>
    <t>Inapa</t>
  </si>
  <si>
    <t>TOTAL INAPA</t>
  </si>
  <si>
    <t>B1500003032</t>
  </si>
  <si>
    <t>Jean Carlos Basulto</t>
  </si>
  <si>
    <t>Medicamento</t>
  </si>
  <si>
    <t>TOTAL JERAN CARLOS BASULTO</t>
  </si>
  <si>
    <t>B1500000277</t>
  </si>
  <si>
    <t>Jorge Luis Concepcion</t>
  </si>
  <si>
    <t xml:space="preserve">Material Odontologico </t>
  </si>
  <si>
    <t>TOTAL JORGE LUIS CONCEPCION</t>
  </si>
  <si>
    <t>B1500000566</t>
  </si>
  <si>
    <t>Lubrigomas Gonell</t>
  </si>
  <si>
    <t>Reparacion y mantenimiento de Vehiculo</t>
  </si>
  <si>
    <t>B1500000567</t>
  </si>
  <si>
    <t>B1500000569</t>
  </si>
  <si>
    <t>Total LUBRIGOMAS GONELL</t>
  </si>
  <si>
    <t>B1500006380</t>
  </si>
  <si>
    <t>Liriano N. Comercial</t>
  </si>
  <si>
    <t>Gasa</t>
  </si>
  <si>
    <t>B1500006377</t>
  </si>
  <si>
    <t>B1500006382</t>
  </si>
  <si>
    <t>Sillas y Camilla</t>
  </si>
  <si>
    <t>B1500006376</t>
  </si>
  <si>
    <t>B1500006381</t>
  </si>
  <si>
    <t>Total LIRIANO N. COMERCIAL</t>
  </si>
  <si>
    <t>B1500001082</t>
  </si>
  <si>
    <t xml:space="preserve">Mariano Buffet </t>
  </si>
  <si>
    <t>Refrigerio y Almuerzo</t>
  </si>
  <si>
    <t>B1500001083</t>
  </si>
  <si>
    <t>Desayuno</t>
  </si>
  <si>
    <t>B1500001093</t>
  </si>
  <si>
    <t>Refrigerio</t>
  </si>
  <si>
    <t>Total MARIANO BUFFET</t>
  </si>
  <si>
    <t>B1500000492</t>
  </si>
  <si>
    <t>Maria Nieves Alvarez</t>
  </si>
  <si>
    <t>Boligrafos Rojos</t>
  </si>
  <si>
    <t>Total MARIA NIEVES ALVAREZ</t>
  </si>
  <si>
    <t>B1500003630</t>
  </si>
  <si>
    <t>Max Ser Comp</t>
  </si>
  <si>
    <t>Cinta Transparente</t>
  </si>
  <si>
    <t>B1500003637</t>
  </si>
  <si>
    <t>Cajas de Empaques</t>
  </si>
  <si>
    <t>Total MAX SER COMP</t>
  </si>
  <si>
    <t>B1500002936</t>
  </si>
  <si>
    <t>Office Multi Services</t>
  </si>
  <si>
    <t>Servicio de mant. de impresora</t>
  </si>
  <si>
    <t xml:space="preserve">TOTAL OFFICE MULTI SERVICES </t>
  </si>
  <si>
    <t>B1500000054</t>
  </si>
  <si>
    <t>Radlafe Group</t>
  </si>
  <si>
    <t>TOTAL RADLAFE GROUP</t>
  </si>
  <si>
    <t>B1500001267</t>
  </si>
  <si>
    <t>Ricoh Dominicana</t>
  </si>
  <si>
    <t>Reparacion de impresora</t>
  </si>
  <si>
    <t>B1500001268</t>
  </si>
  <si>
    <t>Analisis de Sistema de Impresora</t>
  </si>
  <si>
    <t>TOTAL RICOH DOMINICANA</t>
  </si>
  <si>
    <t>B1500000168</t>
  </si>
  <si>
    <t>Ramon Abraham Arroyo disla</t>
  </si>
  <si>
    <t xml:space="preserve">Reparacion y mantenimiento de motor </t>
  </si>
  <si>
    <t>B1500000169</t>
  </si>
  <si>
    <t>B1500000185</t>
  </si>
  <si>
    <t>Reparacion y mantenimiento</t>
  </si>
  <si>
    <t>B1500000186</t>
  </si>
  <si>
    <t>B1500000187</t>
  </si>
  <si>
    <t>B1500000188</t>
  </si>
  <si>
    <t>TOTAL RAMON ABRAHAM ARROYO DISLA</t>
  </si>
  <si>
    <t>B1500000758</t>
  </si>
  <si>
    <t>Saga Pharma</t>
  </si>
  <si>
    <t>Total SAGA PHARMA</t>
  </si>
  <si>
    <t>B1500009013</t>
  </si>
  <si>
    <t>Super Lorenzo</t>
  </si>
  <si>
    <t xml:space="preserve">Azucar </t>
  </si>
  <si>
    <t>Total SOPER LORENZO</t>
  </si>
  <si>
    <t>B1500001217</t>
  </si>
  <si>
    <t>Suplimade Comercial</t>
  </si>
  <si>
    <t>Material Gastable de oficina</t>
  </si>
  <si>
    <t>Total SUPLIMADE COMERCIAL</t>
  </si>
  <si>
    <t>B1500000154</t>
  </si>
  <si>
    <t>Tirosh</t>
  </si>
  <si>
    <t>Avance 20 %Camisas y sweaters</t>
  </si>
  <si>
    <t xml:space="preserve">Total TIROSH </t>
  </si>
  <si>
    <t>B1500000038</t>
  </si>
  <si>
    <t xml:space="preserve">Tony Cruz </t>
  </si>
  <si>
    <t>Servicio de Pintura</t>
  </si>
  <si>
    <t>B1500000039</t>
  </si>
  <si>
    <t>Total TONY CRUZ</t>
  </si>
  <si>
    <t>B1500000879</t>
  </si>
  <si>
    <t>Three A National Tire</t>
  </si>
  <si>
    <t>Mantenimiento de Vehiculo</t>
  </si>
  <si>
    <t>TOTAL THREE A NATIONAL TIRE</t>
  </si>
  <si>
    <t>B1500000931</t>
  </si>
  <si>
    <t>Ventanas Industriales</t>
  </si>
  <si>
    <t>Reparacion y mantenimiento de puertas</t>
  </si>
  <si>
    <t>TOTAL VENTANAS INSDUSTRIALES</t>
  </si>
  <si>
    <t>B1500000156</t>
  </si>
  <si>
    <t>Victor Enmanuel Mejia</t>
  </si>
  <si>
    <t>Colchon</t>
  </si>
  <si>
    <t>B1500000155</t>
  </si>
  <si>
    <t>Electrodomestico</t>
  </si>
  <si>
    <t xml:space="preserve">TOTAL VICTOR ENMANUEL MEJIA 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</si>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</sst>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6" fillId="4" borderId="5" xfId="0" applyFont="1" applyFill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166" fontId="6" fillId="4" borderId="5" xfId="0" applyNumberFormat="1" applyFont="1" applyFill="1" applyBorder="1"/>
    <xf numFmtId="0" fontId="11" fillId="0" borderId="6" xfId="0" applyFont="1" applyBorder="1" applyAlignment="1">
      <alignment horizontal="left" vertical="top" wrapText="1"/>
    </xf>
    <xf numFmtId="166" fontId="11" fillId="4" borderId="8" xfId="2" applyNumberFormat="1" applyFont="1" applyFill="1" applyBorder="1"/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wrapText="1"/>
    </xf>
    <xf numFmtId="43" fontId="15" fillId="2" borderId="10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26A96F48-1566-42FA-B24D-E6DF686A320F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0</xdr:row>
      <xdr:rowOff>108637</xdr:rowOff>
    </xdr:from>
    <xdr:to>
      <xdr:col>4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C96B6E-6B1C-4931-B664-7EC96F48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28E9-EF65-4733-8FA3-ADA8B2F6957F}">
  <sheetPr>
    <pageSetUpPr fitToPage="1"/>
  </sheetPr>
  <dimension ref="C1:L125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F95" sqref="F95"/>
    </sheetView>
  </sheetViews>
  <sheetFormatPr baseColWidth="10" defaultColWidth="11.44140625" defaultRowHeight="13.8" x14ac:dyDescent="0.3"/>
  <cols>
    <col min="1" max="2" width="11.44140625" style="22"/>
    <col min="3" max="3" width="13.44140625" style="42" bestFit="1" customWidth="1"/>
    <col min="4" max="4" width="19.6640625" style="42" customWidth="1"/>
    <col min="5" max="5" width="13.88671875" style="50" customWidth="1"/>
    <col min="6" max="6" width="56.44140625" style="42" customWidth="1"/>
    <col min="7" max="7" width="66.5546875" style="42" customWidth="1"/>
    <col min="8" max="8" width="27.33203125" style="44" customWidth="1"/>
    <col min="9" max="9" width="24.88671875" style="44" bestFit="1" customWidth="1"/>
    <col min="10" max="10" width="24.88671875" style="44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51" t="s">
        <v>0</v>
      </c>
      <c r="F2" s="51"/>
      <c r="G2" s="51"/>
      <c r="H2" s="51"/>
      <c r="I2" s="51"/>
      <c r="J2" s="4"/>
    </row>
    <row r="3" spans="3:12" s="2" customFormat="1" ht="33.75" customHeight="1" x14ac:dyDescent="0.4">
      <c r="C3" s="1"/>
      <c r="E3" s="51"/>
      <c r="F3" s="51"/>
      <c r="G3" s="51"/>
      <c r="H3" s="51"/>
      <c r="I3" s="51"/>
      <c r="J3" s="4"/>
    </row>
    <row r="4" spans="3:12" s="6" customFormat="1" ht="24.9" customHeight="1" thickBot="1" x14ac:dyDescent="0.45">
      <c r="C4" s="52"/>
      <c r="D4" s="52"/>
      <c r="E4" s="52"/>
      <c r="F4" s="52"/>
      <c r="G4" s="52"/>
      <c r="H4" s="52"/>
      <c r="I4" s="52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45706</v>
      </c>
      <c r="F6" s="17" t="s">
        <v>12</v>
      </c>
      <c r="G6" s="17" t="s">
        <v>13</v>
      </c>
      <c r="H6" s="18">
        <v>56999.66</v>
      </c>
      <c r="I6" s="18">
        <v>56999.66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56999.66</v>
      </c>
      <c r="I7" s="25">
        <f>SUM(I6)</f>
        <v>56999.66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45712</v>
      </c>
      <c r="F8" s="17" t="s">
        <v>19</v>
      </c>
      <c r="G8" s="17" t="s">
        <v>20</v>
      </c>
      <c r="H8" s="18">
        <v>163685.6</v>
      </c>
      <c r="I8" s="18">
        <v>163685.6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>
        <v>3</v>
      </c>
      <c r="D9" s="15" t="s">
        <v>21</v>
      </c>
      <c r="E9" s="16">
        <v>45712</v>
      </c>
      <c r="F9" s="17" t="s">
        <v>19</v>
      </c>
      <c r="G9" s="17" t="s">
        <v>22</v>
      </c>
      <c r="H9" s="18">
        <v>59176</v>
      </c>
      <c r="I9" s="18">
        <v>59176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>
        <v>4</v>
      </c>
      <c r="D10" s="15" t="s">
        <v>23</v>
      </c>
      <c r="E10" s="16">
        <v>45716</v>
      </c>
      <c r="F10" s="17" t="s">
        <v>19</v>
      </c>
      <c r="G10" s="17" t="s">
        <v>20</v>
      </c>
      <c r="H10" s="18">
        <v>96018.96</v>
      </c>
      <c r="I10" s="18">
        <v>96018.96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/>
      <c r="D11" s="23"/>
      <c r="E11" s="16"/>
      <c r="F11" s="24" t="s">
        <v>24</v>
      </c>
      <c r="G11" s="17"/>
      <c r="H11" s="25">
        <f>SUM(H8:H10)</f>
        <v>318880.56</v>
      </c>
      <c r="I11" s="25">
        <f>SUM(I8:I10)</f>
        <v>318880.56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>
        <v>5</v>
      </c>
      <c r="D12" s="15" t="s">
        <v>25</v>
      </c>
      <c r="E12" s="16">
        <v>45712</v>
      </c>
      <c r="F12" s="17" t="s">
        <v>26</v>
      </c>
      <c r="G12" s="17" t="s">
        <v>27</v>
      </c>
      <c r="H12" s="18">
        <v>85420.2</v>
      </c>
      <c r="I12" s="18">
        <v>85420.2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/>
      <c r="D13" s="23"/>
      <c r="E13" s="16"/>
      <c r="F13" s="24" t="s">
        <v>28</v>
      </c>
      <c r="G13" s="17"/>
      <c r="H13" s="25">
        <f>SUM(H12)</f>
        <v>85420.2</v>
      </c>
      <c r="I13" s="25">
        <f>SUM(I12)</f>
        <v>85420.2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>
        <v>6</v>
      </c>
      <c r="D14" s="15" t="s">
        <v>29</v>
      </c>
      <c r="E14" s="16">
        <v>45695</v>
      </c>
      <c r="F14" s="17" t="s">
        <v>30</v>
      </c>
      <c r="G14" s="17" t="s">
        <v>31</v>
      </c>
      <c r="H14" s="18">
        <v>29901</v>
      </c>
      <c r="I14" s="18">
        <v>29901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/>
      <c r="D15" s="26"/>
      <c r="E15" s="27"/>
      <c r="F15" s="28" t="s">
        <v>32</v>
      </c>
      <c r="G15" s="29"/>
      <c r="H15" s="30">
        <f>SUM(H14:H14)</f>
        <v>29901</v>
      </c>
      <c r="I15" s="25">
        <f>SUM(I14:I14)</f>
        <v>29901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>
        <v>7</v>
      </c>
      <c r="D16" s="15" t="s">
        <v>33</v>
      </c>
      <c r="E16" s="16">
        <v>45723</v>
      </c>
      <c r="F16" s="17" t="s">
        <v>34</v>
      </c>
      <c r="G16" s="17" t="s">
        <v>35</v>
      </c>
      <c r="H16" s="18">
        <v>7259.95</v>
      </c>
      <c r="I16" s="18">
        <v>7259.95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/>
      <c r="D17" s="23"/>
      <c r="E17" s="16"/>
      <c r="F17" s="28" t="s">
        <v>36</v>
      </c>
      <c r="G17" s="17"/>
      <c r="H17" s="25">
        <f>SUM(H16)</f>
        <v>7259.95</v>
      </c>
      <c r="I17" s="25">
        <f>SUM(I16)</f>
        <v>7259.95</v>
      </c>
      <c r="J17" s="19" t="s">
        <v>14</v>
      </c>
      <c r="K17" s="20" t="s">
        <v>15</v>
      </c>
      <c r="L17" s="21" t="s">
        <v>16</v>
      </c>
    </row>
    <row r="18" spans="3:12" ht="30" customHeight="1" x14ac:dyDescent="0.3">
      <c r="C18" s="14">
        <v>8</v>
      </c>
      <c r="D18" s="15" t="s">
        <v>37</v>
      </c>
      <c r="E18" s="16">
        <v>45691</v>
      </c>
      <c r="F18" s="17" t="s">
        <v>38</v>
      </c>
      <c r="G18" s="17" t="s">
        <v>39</v>
      </c>
      <c r="H18" s="18">
        <v>18400</v>
      </c>
      <c r="I18" s="18">
        <v>18400</v>
      </c>
      <c r="J18" s="19" t="s">
        <v>14</v>
      </c>
      <c r="K18" s="20" t="s">
        <v>15</v>
      </c>
      <c r="L18" s="21" t="s">
        <v>16</v>
      </c>
    </row>
    <row r="19" spans="3:12" ht="30" customHeight="1" x14ac:dyDescent="0.3">
      <c r="C19" s="14"/>
      <c r="D19" s="23"/>
      <c r="E19" s="16"/>
      <c r="F19" s="28" t="s">
        <v>40</v>
      </c>
      <c r="G19" s="17"/>
      <c r="H19" s="25">
        <f>SUM(H18)</f>
        <v>18400</v>
      </c>
      <c r="I19" s="25">
        <f>SUM(I18)</f>
        <v>18400</v>
      </c>
      <c r="J19" s="19" t="s">
        <v>14</v>
      </c>
      <c r="K19" s="20" t="s">
        <v>15</v>
      </c>
      <c r="L19" s="21" t="s">
        <v>16</v>
      </c>
    </row>
    <row r="20" spans="3:12" ht="30" customHeight="1" x14ac:dyDescent="0.3">
      <c r="C20" s="14">
        <v>9</v>
      </c>
      <c r="D20" s="15" t="s">
        <v>41</v>
      </c>
      <c r="E20" s="16">
        <v>45721</v>
      </c>
      <c r="F20" s="17" t="s">
        <v>42</v>
      </c>
      <c r="G20" s="17" t="s">
        <v>43</v>
      </c>
      <c r="H20" s="18">
        <v>1022772.29</v>
      </c>
      <c r="I20" s="18">
        <v>1022772.29</v>
      </c>
      <c r="J20" s="19" t="s">
        <v>14</v>
      </c>
      <c r="K20" s="20" t="s">
        <v>15</v>
      </c>
      <c r="L20" s="21" t="s">
        <v>16</v>
      </c>
    </row>
    <row r="21" spans="3:12" ht="30" customHeight="1" x14ac:dyDescent="0.3">
      <c r="C21" s="14"/>
      <c r="D21" s="23"/>
      <c r="E21" s="16"/>
      <c r="F21" s="28" t="s">
        <v>44</v>
      </c>
      <c r="G21" s="17"/>
      <c r="H21" s="25">
        <f>SUM(H20:H20)</f>
        <v>1022772.29</v>
      </c>
      <c r="I21" s="25">
        <f>SUM(I20:I20)</f>
        <v>1022772.29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>
        <v>10</v>
      </c>
      <c r="D22" s="15" t="s">
        <v>45</v>
      </c>
      <c r="E22" s="16">
        <v>45709</v>
      </c>
      <c r="F22" s="17" t="s">
        <v>46</v>
      </c>
      <c r="G22" s="17" t="s">
        <v>47</v>
      </c>
      <c r="H22" s="18">
        <v>133883</v>
      </c>
      <c r="I22" s="18">
        <v>133883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/>
      <c r="D23" s="15"/>
      <c r="E23" s="16"/>
      <c r="F23" s="24" t="s">
        <v>48</v>
      </c>
      <c r="G23" s="17"/>
      <c r="H23" s="25">
        <f>SUM(H22)</f>
        <v>133883</v>
      </c>
      <c r="I23" s="25">
        <f>SUM(I22)</f>
        <v>133883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>
        <v>11</v>
      </c>
      <c r="D24" s="15" t="s">
        <v>49</v>
      </c>
      <c r="E24" s="16">
        <v>45691</v>
      </c>
      <c r="F24" s="17" t="s">
        <v>50</v>
      </c>
      <c r="G24" s="17" t="s">
        <v>47</v>
      </c>
      <c r="H24" s="18">
        <v>37600</v>
      </c>
      <c r="I24" s="18">
        <v>37600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/>
      <c r="D25" s="23"/>
      <c r="E25" s="16"/>
      <c r="F25" s="24" t="s">
        <v>51</v>
      </c>
      <c r="G25" s="17"/>
      <c r="H25" s="25">
        <f>SUM(H24)</f>
        <v>37600</v>
      </c>
      <c r="I25" s="25">
        <f>SUM(I24)</f>
        <v>37600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>
        <v>12</v>
      </c>
      <c r="D26" s="15" t="s">
        <v>52</v>
      </c>
      <c r="E26" s="16">
        <v>45720</v>
      </c>
      <c r="F26" s="17" t="s">
        <v>53</v>
      </c>
      <c r="G26" s="17" t="s">
        <v>54</v>
      </c>
      <c r="H26" s="18">
        <v>14499.84</v>
      </c>
      <c r="I26" s="18">
        <v>14499.84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>
        <v>13</v>
      </c>
      <c r="D27" s="15" t="s">
        <v>55</v>
      </c>
      <c r="E27" s="16">
        <v>45728</v>
      </c>
      <c r="F27" s="17" t="s">
        <v>53</v>
      </c>
      <c r="G27" s="18" t="s">
        <v>56</v>
      </c>
      <c r="H27" s="18">
        <v>147000</v>
      </c>
      <c r="I27" s="18">
        <v>147000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>
        <v>14</v>
      </c>
      <c r="D28" s="15" t="s">
        <v>57</v>
      </c>
      <c r="E28" s="16">
        <v>45728</v>
      </c>
      <c r="F28" s="17" t="s">
        <v>53</v>
      </c>
      <c r="G28" s="18" t="s">
        <v>58</v>
      </c>
      <c r="H28" s="18">
        <v>230553.52</v>
      </c>
      <c r="I28" s="18">
        <v>230553.52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/>
      <c r="D29" s="23"/>
      <c r="E29" s="16"/>
      <c r="F29" s="24" t="s">
        <v>59</v>
      </c>
      <c r="G29" s="17"/>
      <c r="H29" s="25">
        <f>SUM(H26:H28)</f>
        <v>392053.36</v>
      </c>
      <c r="I29" s="25">
        <f>SUM(I26:I28)</f>
        <v>392053.36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>
        <v>15</v>
      </c>
      <c r="D30" s="15" t="s">
        <v>60</v>
      </c>
      <c r="E30" s="16">
        <v>45625</v>
      </c>
      <c r="F30" s="17" t="s">
        <v>61</v>
      </c>
      <c r="G30" s="17" t="s">
        <v>62</v>
      </c>
      <c r="H30" s="18">
        <v>240006</v>
      </c>
      <c r="I30" s="18">
        <v>240006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>
        <v>16</v>
      </c>
      <c r="D31" s="15" t="s">
        <v>63</v>
      </c>
      <c r="E31" s="16">
        <v>45657</v>
      </c>
      <c r="F31" s="17" t="s">
        <v>61</v>
      </c>
      <c r="G31" s="17" t="s">
        <v>64</v>
      </c>
      <c r="H31" s="18">
        <v>234702</v>
      </c>
      <c r="I31" s="18">
        <v>234702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>
        <v>17</v>
      </c>
      <c r="D32" s="15" t="s">
        <v>65</v>
      </c>
      <c r="E32" s="16">
        <v>45688</v>
      </c>
      <c r="F32" s="17" t="s">
        <v>61</v>
      </c>
      <c r="G32" s="17" t="s">
        <v>64</v>
      </c>
      <c r="H32" s="18">
        <v>209508</v>
      </c>
      <c r="I32" s="18">
        <v>209508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18</v>
      </c>
      <c r="D33" s="15" t="s">
        <v>66</v>
      </c>
      <c r="E33" s="16">
        <v>45716</v>
      </c>
      <c r="F33" s="17" t="s">
        <v>61</v>
      </c>
      <c r="G33" s="17" t="s">
        <v>64</v>
      </c>
      <c r="H33" s="18">
        <v>182988</v>
      </c>
      <c r="I33" s="18">
        <v>182988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/>
      <c r="D34" s="23"/>
      <c r="E34" s="16"/>
      <c r="F34" s="24" t="s">
        <v>67</v>
      </c>
      <c r="G34" s="17"/>
      <c r="H34" s="25">
        <f>SUM(H30:H33)</f>
        <v>867204</v>
      </c>
      <c r="I34" s="25">
        <f>SUM(I30:I33)</f>
        <v>867204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19</v>
      </c>
      <c r="D35" s="15" t="s">
        <v>68</v>
      </c>
      <c r="E35" s="16">
        <v>45713</v>
      </c>
      <c r="F35" s="17" t="s">
        <v>69</v>
      </c>
      <c r="G35" s="17" t="s">
        <v>70</v>
      </c>
      <c r="H35" s="18">
        <v>85958.720000000001</v>
      </c>
      <c r="I35" s="18">
        <v>85958.720000000001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/>
      <c r="D36" s="23"/>
      <c r="E36" s="16"/>
      <c r="F36" s="24" t="s">
        <v>71</v>
      </c>
      <c r="G36" s="17"/>
      <c r="H36" s="25">
        <f>SUM(H35:H35)</f>
        <v>85958.720000000001</v>
      </c>
      <c r="I36" s="25">
        <f>SUM(I35:I35)</f>
        <v>85958.720000000001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>
        <v>20</v>
      </c>
      <c r="D37" s="15" t="s">
        <v>72</v>
      </c>
      <c r="E37" s="16">
        <v>45729</v>
      </c>
      <c r="F37" s="17" t="s">
        <v>73</v>
      </c>
      <c r="G37" s="18" t="s">
        <v>74</v>
      </c>
      <c r="H37" s="18">
        <v>50150</v>
      </c>
      <c r="I37" s="18">
        <v>50150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/>
      <c r="D38" s="15"/>
      <c r="E38" s="16"/>
      <c r="F38" s="24" t="s">
        <v>75</v>
      </c>
      <c r="G38" s="18"/>
      <c r="H38" s="25">
        <f>SUM(H37)</f>
        <v>50150</v>
      </c>
      <c r="I38" s="25">
        <f>SUM(I37)</f>
        <v>50150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>
        <v>21</v>
      </c>
      <c r="D39" s="15" t="s">
        <v>76</v>
      </c>
      <c r="E39" s="16">
        <v>45706</v>
      </c>
      <c r="F39" s="17" t="s">
        <v>77</v>
      </c>
      <c r="G39" s="17" t="s">
        <v>78</v>
      </c>
      <c r="H39" s="18">
        <v>25816</v>
      </c>
      <c r="I39" s="18">
        <v>25816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/>
      <c r="D40" s="15"/>
      <c r="E40" s="16"/>
      <c r="F40" s="24" t="s">
        <v>79</v>
      </c>
      <c r="G40" s="17"/>
      <c r="H40" s="25">
        <f>SUM(H39)</f>
        <v>25816</v>
      </c>
      <c r="I40" s="25">
        <f>SUM(I39)</f>
        <v>25816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>
        <v>22</v>
      </c>
      <c r="D41" s="15" t="s">
        <v>80</v>
      </c>
      <c r="E41" s="16">
        <v>45722</v>
      </c>
      <c r="F41" s="17" t="s">
        <v>81</v>
      </c>
      <c r="G41" s="17" t="s">
        <v>82</v>
      </c>
      <c r="H41" s="18">
        <v>536999.59</v>
      </c>
      <c r="I41" s="18">
        <v>536999.59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/>
      <c r="D42" s="23"/>
      <c r="E42" s="16"/>
      <c r="F42" s="24" t="s">
        <v>83</v>
      </c>
      <c r="G42" s="17"/>
      <c r="H42" s="25">
        <f>SUM(H41)</f>
        <v>536999.59</v>
      </c>
      <c r="I42" s="25">
        <f>SUM(I41)</f>
        <v>536999.59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>
        <v>23</v>
      </c>
      <c r="D43" s="15" t="s">
        <v>84</v>
      </c>
      <c r="E43" s="16">
        <v>45712</v>
      </c>
      <c r="F43" s="17" t="s">
        <v>85</v>
      </c>
      <c r="G43" s="17" t="s">
        <v>70</v>
      </c>
      <c r="H43" s="18">
        <v>62250</v>
      </c>
      <c r="I43" s="18">
        <v>62250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>
        <v>24</v>
      </c>
      <c r="D44" s="15" t="s">
        <v>86</v>
      </c>
      <c r="E44" s="16">
        <v>45722</v>
      </c>
      <c r="F44" s="17" t="s">
        <v>85</v>
      </c>
      <c r="G44" s="17" t="s">
        <v>70</v>
      </c>
      <c r="H44" s="18">
        <v>187395</v>
      </c>
      <c r="I44" s="18">
        <v>187395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/>
      <c r="D45" s="15"/>
      <c r="E45" s="16"/>
      <c r="F45" s="24" t="s">
        <v>87</v>
      </c>
      <c r="G45" s="17"/>
      <c r="H45" s="25">
        <f>SUM(H43:H44)</f>
        <v>249645</v>
      </c>
      <c r="I45" s="25">
        <f>SUM(I43:I44)</f>
        <v>249645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>
        <v>25</v>
      </c>
      <c r="D46" s="15" t="s">
        <v>88</v>
      </c>
      <c r="E46" s="16">
        <v>45699</v>
      </c>
      <c r="F46" s="17" t="s">
        <v>89</v>
      </c>
      <c r="G46" s="17" t="s">
        <v>31</v>
      </c>
      <c r="H46" s="18">
        <v>135000</v>
      </c>
      <c r="I46" s="18">
        <v>135000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/>
      <c r="D47" s="15"/>
      <c r="E47" s="16"/>
      <c r="F47" s="24" t="s">
        <v>90</v>
      </c>
      <c r="G47" s="17"/>
      <c r="H47" s="25">
        <f>SUM(H46)</f>
        <v>135000</v>
      </c>
      <c r="I47" s="25">
        <f>SUM(I46)</f>
        <v>135000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>
        <v>26</v>
      </c>
      <c r="D48" s="15" t="s">
        <v>91</v>
      </c>
      <c r="E48" s="16">
        <v>45707</v>
      </c>
      <c r="F48" s="17" t="s">
        <v>92</v>
      </c>
      <c r="G48" s="17" t="s">
        <v>93</v>
      </c>
      <c r="H48" s="18">
        <v>26000</v>
      </c>
      <c r="I48" s="18">
        <v>26000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/>
      <c r="D49" s="23"/>
      <c r="E49" s="16"/>
      <c r="F49" s="24" t="s">
        <v>94</v>
      </c>
      <c r="G49" s="17"/>
      <c r="H49" s="25">
        <f>SUM(H48)</f>
        <v>26000</v>
      </c>
      <c r="I49" s="25">
        <f>SUM(I48)</f>
        <v>26000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>
        <v>27</v>
      </c>
      <c r="D50" s="15" t="s">
        <v>95</v>
      </c>
      <c r="E50" s="16">
        <v>45712</v>
      </c>
      <c r="F50" s="17" t="s">
        <v>96</v>
      </c>
      <c r="G50" s="17" t="s">
        <v>97</v>
      </c>
      <c r="H50" s="18">
        <v>74500</v>
      </c>
      <c r="I50" s="18">
        <v>74500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/>
      <c r="D51" s="23"/>
      <c r="E51" s="16"/>
      <c r="F51" s="24" t="s">
        <v>98</v>
      </c>
      <c r="G51" s="17"/>
      <c r="H51" s="25">
        <f>SUM(H50)</f>
        <v>74500</v>
      </c>
      <c r="I51" s="25">
        <f>SUM(I50)</f>
        <v>74500</v>
      </c>
      <c r="J51" s="19" t="s">
        <v>14</v>
      </c>
      <c r="K51" s="20" t="s">
        <v>15</v>
      </c>
      <c r="L51" s="21" t="s">
        <v>16</v>
      </c>
    </row>
    <row r="52" spans="3:12" ht="30" customHeight="1" x14ac:dyDescent="0.3">
      <c r="C52" s="14">
        <v>28</v>
      </c>
      <c r="D52" s="15" t="s">
        <v>99</v>
      </c>
      <c r="E52" s="16">
        <v>45698</v>
      </c>
      <c r="F52" s="17" t="s">
        <v>100</v>
      </c>
      <c r="G52" s="17" t="s">
        <v>101</v>
      </c>
      <c r="H52" s="18">
        <v>11850</v>
      </c>
      <c r="I52" s="18">
        <v>11850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>
        <v>29</v>
      </c>
      <c r="D53" s="15" t="s">
        <v>102</v>
      </c>
      <c r="E53" s="16">
        <v>45698</v>
      </c>
      <c r="F53" s="17" t="s">
        <v>100</v>
      </c>
      <c r="G53" s="17" t="s">
        <v>101</v>
      </c>
      <c r="H53" s="18">
        <v>53710</v>
      </c>
      <c r="I53" s="18">
        <v>53710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>
        <v>30</v>
      </c>
      <c r="D54" s="15" t="s">
        <v>103</v>
      </c>
      <c r="E54" s="16">
        <v>45713</v>
      </c>
      <c r="F54" s="17" t="s">
        <v>100</v>
      </c>
      <c r="G54" s="17" t="s">
        <v>101</v>
      </c>
      <c r="H54" s="18">
        <v>19140</v>
      </c>
      <c r="I54" s="18">
        <v>19140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/>
      <c r="D55" s="15"/>
      <c r="E55" s="16"/>
      <c r="F55" s="24" t="s">
        <v>104</v>
      </c>
      <c r="G55" s="17"/>
      <c r="H55" s="25">
        <f>SUM(H52:H54)</f>
        <v>84700</v>
      </c>
      <c r="I55" s="25">
        <f>SUM(I52:I54)</f>
        <v>84700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>
        <v>31</v>
      </c>
      <c r="D56" s="15" t="s">
        <v>105</v>
      </c>
      <c r="E56" s="16">
        <v>45719</v>
      </c>
      <c r="F56" s="17" t="s">
        <v>106</v>
      </c>
      <c r="G56" s="17" t="s">
        <v>107</v>
      </c>
      <c r="H56" s="18">
        <v>213000</v>
      </c>
      <c r="I56" s="18">
        <v>213000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32</v>
      </c>
      <c r="D57" s="15" t="s">
        <v>108</v>
      </c>
      <c r="E57" s="16">
        <v>45719</v>
      </c>
      <c r="F57" s="17" t="s">
        <v>106</v>
      </c>
      <c r="G57" s="17" t="s">
        <v>70</v>
      </c>
      <c r="H57" s="18">
        <v>120600</v>
      </c>
      <c r="I57" s="18">
        <v>120600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33</v>
      </c>
      <c r="D58" s="15" t="s">
        <v>109</v>
      </c>
      <c r="E58" s="16">
        <v>45719</v>
      </c>
      <c r="F58" s="17" t="s">
        <v>106</v>
      </c>
      <c r="G58" s="17" t="s">
        <v>110</v>
      </c>
      <c r="H58" s="18">
        <v>539047.6</v>
      </c>
      <c r="I58" s="18">
        <v>539047.6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>
        <v>34</v>
      </c>
      <c r="D59" s="15" t="s">
        <v>111</v>
      </c>
      <c r="E59" s="16">
        <v>45719</v>
      </c>
      <c r="F59" s="17" t="s">
        <v>106</v>
      </c>
      <c r="G59" s="17" t="s">
        <v>70</v>
      </c>
      <c r="H59" s="18">
        <v>299105</v>
      </c>
      <c r="I59" s="18">
        <v>299105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>
        <v>35</v>
      </c>
      <c r="D60" s="15" t="s">
        <v>112</v>
      </c>
      <c r="E60" s="16">
        <v>45719</v>
      </c>
      <c r="F60" s="17" t="s">
        <v>106</v>
      </c>
      <c r="G60" s="17" t="s">
        <v>70</v>
      </c>
      <c r="H60" s="18">
        <v>89336</v>
      </c>
      <c r="I60" s="18">
        <v>89336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/>
      <c r="D61" s="23"/>
      <c r="E61" s="16"/>
      <c r="F61" s="24" t="s">
        <v>113</v>
      </c>
      <c r="G61" s="17"/>
      <c r="H61" s="25">
        <f>SUM(H56:H60)</f>
        <v>1261088.6000000001</v>
      </c>
      <c r="I61" s="25">
        <f>SUM(I56:I60)</f>
        <v>1261088.6000000001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>
        <v>36</v>
      </c>
      <c r="D62" s="15" t="s">
        <v>114</v>
      </c>
      <c r="E62" s="16">
        <v>45685</v>
      </c>
      <c r="F62" s="17" t="s">
        <v>115</v>
      </c>
      <c r="G62" s="17" t="s">
        <v>116</v>
      </c>
      <c r="H62" s="18">
        <v>24190</v>
      </c>
      <c r="I62" s="18">
        <v>24190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37</v>
      </c>
      <c r="D63" s="15" t="s">
        <v>117</v>
      </c>
      <c r="E63" s="16">
        <v>45688</v>
      </c>
      <c r="F63" s="17" t="s">
        <v>115</v>
      </c>
      <c r="G63" s="17" t="s">
        <v>118</v>
      </c>
      <c r="H63" s="18">
        <v>10030</v>
      </c>
      <c r="I63" s="18">
        <v>10030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>
        <v>38</v>
      </c>
      <c r="D64" s="15" t="s">
        <v>119</v>
      </c>
      <c r="E64" s="16">
        <v>45720</v>
      </c>
      <c r="F64" s="17" t="s">
        <v>115</v>
      </c>
      <c r="G64" s="17" t="s">
        <v>120</v>
      </c>
      <c r="H64" s="18">
        <v>23010</v>
      </c>
      <c r="I64" s="18">
        <v>23010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/>
      <c r="D65" s="15"/>
      <c r="E65" s="16"/>
      <c r="F65" s="24" t="s">
        <v>121</v>
      </c>
      <c r="G65" s="17"/>
      <c r="H65" s="25">
        <f>SUM(H62:H64)</f>
        <v>57230</v>
      </c>
      <c r="I65" s="25">
        <f>SUM(I62:I64)</f>
        <v>57230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>
        <v>39</v>
      </c>
      <c r="D66" s="15" t="s">
        <v>122</v>
      </c>
      <c r="E66" s="16">
        <v>45716</v>
      </c>
      <c r="F66" s="17" t="s">
        <v>123</v>
      </c>
      <c r="G66" s="17" t="s">
        <v>124</v>
      </c>
      <c r="H66" s="18">
        <v>7250</v>
      </c>
      <c r="I66" s="18">
        <v>7250</v>
      </c>
      <c r="J66" s="19" t="s">
        <v>14</v>
      </c>
      <c r="K66" s="20" t="s">
        <v>15</v>
      </c>
      <c r="L66" s="21" t="s">
        <v>16</v>
      </c>
    </row>
    <row r="67" spans="3:12" ht="30" customHeight="1" x14ac:dyDescent="0.3">
      <c r="C67" s="14"/>
      <c r="D67" s="23"/>
      <c r="E67" s="16"/>
      <c r="F67" s="24" t="s">
        <v>125</v>
      </c>
      <c r="G67" s="17"/>
      <c r="H67" s="25">
        <f>SUM(H66)</f>
        <v>7250</v>
      </c>
      <c r="I67" s="25">
        <f>SUM(I66)</f>
        <v>7250</v>
      </c>
      <c r="J67" s="19" t="s">
        <v>14</v>
      </c>
      <c r="K67" s="20" t="s">
        <v>15</v>
      </c>
      <c r="L67" s="21" t="s">
        <v>16</v>
      </c>
    </row>
    <row r="68" spans="3:12" ht="30" customHeight="1" x14ac:dyDescent="0.3">
      <c r="C68" s="14">
        <v>40</v>
      </c>
      <c r="D68" s="15" t="s">
        <v>126</v>
      </c>
      <c r="E68" s="16">
        <v>45721</v>
      </c>
      <c r="F68" s="17" t="s">
        <v>127</v>
      </c>
      <c r="G68" s="17" t="s">
        <v>128</v>
      </c>
      <c r="H68" s="18">
        <v>86106.96</v>
      </c>
      <c r="I68" s="18">
        <v>86106.96</v>
      </c>
      <c r="J68" s="19" t="s">
        <v>14</v>
      </c>
      <c r="K68" s="20" t="s">
        <v>15</v>
      </c>
      <c r="L68" s="21" t="s">
        <v>16</v>
      </c>
    </row>
    <row r="69" spans="3:12" ht="30" customHeight="1" x14ac:dyDescent="0.3">
      <c r="C69" s="14">
        <v>41</v>
      </c>
      <c r="D69" s="15" t="s">
        <v>129</v>
      </c>
      <c r="E69" s="16">
        <v>45727</v>
      </c>
      <c r="F69" s="17" t="s">
        <v>127</v>
      </c>
      <c r="G69" s="18" t="s">
        <v>130</v>
      </c>
      <c r="H69" s="18">
        <v>122130</v>
      </c>
      <c r="I69" s="18">
        <v>122130</v>
      </c>
      <c r="J69" s="19" t="s">
        <v>14</v>
      </c>
      <c r="K69" s="20" t="s">
        <v>15</v>
      </c>
      <c r="L69" s="21" t="s">
        <v>16</v>
      </c>
    </row>
    <row r="70" spans="3:12" ht="30" customHeight="1" x14ac:dyDescent="0.3">
      <c r="C70" s="14"/>
      <c r="D70" s="23"/>
      <c r="E70" s="16"/>
      <c r="F70" s="24" t="s">
        <v>131</v>
      </c>
      <c r="G70" s="17"/>
      <c r="H70" s="25">
        <f>SUM(H68:H69)</f>
        <v>208236.96000000002</v>
      </c>
      <c r="I70" s="25">
        <f>SUM(I68:I69)</f>
        <v>208236.96000000002</v>
      </c>
      <c r="J70" s="19" t="s">
        <v>14</v>
      </c>
      <c r="K70" s="20" t="s">
        <v>15</v>
      </c>
      <c r="L70" s="21" t="s">
        <v>16</v>
      </c>
    </row>
    <row r="71" spans="3:12" ht="30" customHeight="1" x14ac:dyDescent="0.3">
      <c r="C71" s="14">
        <v>42</v>
      </c>
      <c r="D71" s="15" t="s">
        <v>132</v>
      </c>
      <c r="E71" s="16">
        <v>45726</v>
      </c>
      <c r="F71" s="17" t="s">
        <v>133</v>
      </c>
      <c r="G71" s="17" t="s">
        <v>134</v>
      </c>
      <c r="H71" s="18">
        <v>3100</v>
      </c>
      <c r="I71" s="18">
        <v>3100</v>
      </c>
      <c r="J71" s="19" t="s">
        <v>14</v>
      </c>
      <c r="K71" s="20" t="s">
        <v>15</v>
      </c>
      <c r="L71" s="21" t="s">
        <v>16</v>
      </c>
    </row>
    <row r="72" spans="3:12" ht="30" customHeight="1" x14ac:dyDescent="0.3">
      <c r="C72" s="14">
        <v>43</v>
      </c>
      <c r="D72" s="15"/>
      <c r="E72" s="16"/>
      <c r="F72" s="24" t="s">
        <v>135</v>
      </c>
      <c r="G72" s="17"/>
      <c r="H72" s="25">
        <f>SUM(H71:H71)</f>
        <v>3100</v>
      </c>
      <c r="I72" s="25">
        <f>SUM(I71:I71)</f>
        <v>3100</v>
      </c>
      <c r="J72" s="19" t="s">
        <v>14</v>
      </c>
      <c r="K72" s="20" t="s">
        <v>15</v>
      </c>
      <c r="L72" s="21" t="s">
        <v>16</v>
      </c>
    </row>
    <row r="73" spans="3:12" ht="30" customHeight="1" x14ac:dyDescent="0.3">
      <c r="C73" s="14">
        <v>44</v>
      </c>
      <c r="D73" s="15" t="s">
        <v>136</v>
      </c>
      <c r="E73" s="16">
        <v>45712</v>
      </c>
      <c r="F73" s="17" t="s">
        <v>137</v>
      </c>
      <c r="G73" s="17" t="s">
        <v>70</v>
      </c>
      <c r="H73" s="18">
        <v>43960</v>
      </c>
      <c r="I73" s="18">
        <v>43960</v>
      </c>
      <c r="J73" s="19" t="s">
        <v>14</v>
      </c>
      <c r="K73" s="20" t="s">
        <v>15</v>
      </c>
      <c r="L73" s="21" t="s">
        <v>16</v>
      </c>
    </row>
    <row r="74" spans="3:12" ht="30" customHeight="1" x14ac:dyDescent="0.3">
      <c r="C74" s="14"/>
      <c r="D74" s="23"/>
      <c r="E74" s="16"/>
      <c r="F74" s="24" t="s">
        <v>138</v>
      </c>
      <c r="G74" s="17"/>
      <c r="H74" s="25">
        <f>SUM(H73)</f>
        <v>43960</v>
      </c>
      <c r="I74" s="25">
        <f>SUM(I73)</f>
        <v>43960</v>
      </c>
      <c r="J74" s="19" t="s">
        <v>14</v>
      </c>
      <c r="K74" s="20" t="s">
        <v>15</v>
      </c>
      <c r="L74" s="21" t="s">
        <v>16</v>
      </c>
    </row>
    <row r="75" spans="3:12" ht="30" customHeight="1" x14ac:dyDescent="0.3">
      <c r="C75" s="14">
        <v>45</v>
      </c>
      <c r="D75" s="15" t="s">
        <v>139</v>
      </c>
      <c r="E75" s="16">
        <v>45728</v>
      </c>
      <c r="F75" s="17" t="s">
        <v>140</v>
      </c>
      <c r="G75" s="17" t="s">
        <v>141</v>
      </c>
      <c r="H75" s="18">
        <v>56876</v>
      </c>
      <c r="I75" s="18">
        <v>56876</v>
      </c>
      <c r="J75" s="19" t="s">
        <v>14</v>
      </c>
      <c r="K75" s="20" t="s">
        <v>15</v>
      </c>
      <c r="L75" s="21" t="s">
        <v>16</v>
      </c>
    </row>
    <row r="76" spans="3:12" ht="30" customHeight="1" x14ac:dyDescent="0.3">
      <c r="C76" s="14">
        <v>46</v>
      </c>
      <c r="D76" s="15" t="s">
        <v>142</v>
      </c>
      <c r="E76" s="16">
        <v>45643</v>
      </c>
      <c r="F76" s="17" t="s">
        <v>140</v>
      </c>
      <c r="G76" s="17" t="s">
        <v>143</v>
      </c>
      <c r="H76" s="18">
        <v>7109.5</v>
      </c>
      <c r="I76" s="18">
        <v>7109.5</v>
      </c>
      <c r="J76" s="19" t="s">
        <v>14</v>
      </c>
      <c r="K76" s="20" t="s">
        <v>15</v>
      </c>
      <c r="L76" s="21" t="s">
        <v>16</v>
      </c>
    </row>
    <row r="77" spans="3:12" ht="30" customHeight="1" x14ac:dyDescent="0.3">
      <c r="C77" s="14"/>
      <c r="D77" s="23"/>
      <c r="E77" s="16"/>
      <c r="F77" s="24" t="s">
        <v>144</v>
      </c>
      <c r="G77" s="17"/>
      <c r="H77" s="25">
        <f>SUM(H75:H76)</f>
        <v>63985.5</v>
      </c>
      <c r="I77" s="25">
        <f>SUM(I75:I76)</f>
        <v>63985.5</v>
      </c>
      <c r="J77" s="19" t="s">
        <v>14</v>
      </c>
      <c r="K77" s="20" t="s">
        <v>15</v>
      </c>
      <c r="L77" s="21" t="s">
        <v>16</v>
      </c>
    </row>
    <row r="78" spans="3:12" ht="30" customHeight="1" x14ac:dyDescent="0.3">
      <c r="C78" s="14">
        <v>47</v>
      </c>
      <c r="D78" s="15" t="s">
        <v>145</v>
      </c>
      <c r="E78" s="16">
        <v>45706</v>
      </c>
      <c r="F78" s="17" t="s">
        <v>146</v>
      </c>
      <c r="G78" s="17" t="s">
        <v>147</v>
      </c>
      <c r="H78" s="18">
        <v>9445</v>
      </c>
      <c r="I78" s="18">
        <v>9445</v>
      </c>
      <c r="J78" s="19" t="s">
        <v>14</v>
      </c>
      <c r="K78" s="20" t="s">
        <v>15</v>
      </c>
      <c r="L78" s="21" t="s">
        <v>16</v>
      </c>
    </row>
    <row r="79" spans="3:12" ht="30" customHeight="1" x14ac:dyDescent="0.3">
      <c r="C79" s="14">
        <v>48</v>
      </c>
      <c r="D79" s="15" t="s">
        <v>148</v>
      </c>
      <c r="E79" s="16">
        <v>45706</v>
      </c>
      <c r="F79" s="17" t="s">
        <v>146</v>
      </c>
      <c r="G79" s="17" t="s">
        <v>147</v>
      </c>
      <c r="H79" s="18">
        <v>4180</v>
      </c>
      <c r="I79" s="18">
        <v>4180</v>
      </c>
      <c r="J79" s="19" t="s">
        <v>14</v>
      </c>
      <c r="K79" s="20" t="s">
        <v>15</v>
      </c>
      <c r="L79" s="21" t="s">
        <v>16</v>
      </c>
    </row>
    <row r="80" spans="3:12" ht="30" customHeight="1" x14ac:dyDescent="0.3">
      <c r="C80" s="14">
        <v>49</v>
      </c>
      <c r="D80" s="15" t="s">
        <v>149</v>
      </c>
      <c r="E80" s="16">
        <v>45720</v>
      </c>
      <c r="F80" s="17" t="s">
        <v>146</v>
      </c>
      <c r="G80" s="17" t="s">
        <v>150</v>
      </c>
      <c r="H80" s="18">
        <v>5640</v>
      </c>
      <c r="I80" s="18">
        <v>5640</v>
      </c>
      <c r="J80" s="19" t="s">
        <v>14</v>
      </c>
      <c r="K80" s="20" t="s">
        <v>15</v>
      </c>
      <c r="L80" s="21" t="s">
        <v>16</v>
      </c>
    </row>
    <row r="81" spans="3:12" ht="30" customHeight="1" x14ac:dyDescent="0.3">
      <c r="C81" s="14">
        <v>50</v>
      </c>
      <c r="D81" s="15" t="s">
        <v>151</v>
      </c>
      <c r="E81" s="16">
        <v>45721</v>
      </c>
      <c r="F81" s="17" t="s">
        <v>146</v>
      </c>
      <c r="G81" s="17" t="s">
        <v>150</v>
      </c>
      <c r="H81" s="18">
        <v>3490</v>
      </c>
      <c r="I81" s="18">
        <v>3490</v>
      </c>
      <c r="J81" s="19" t="s">
        <v>14</v>
      </c>
      <c r="K81" s="20" t="s">
        <v>15</v>
      </c>
      <c r="L81" s="21" t="s">
        <v>16</v>
      </c>
    </row>
    <row r="82" spans="3:12" ht="30" customHeight="1" x14ac:dyDescent="0.3">
      <c r="C82" s="14">
        <v>51</v>
      </c>
      <c r="D82" s="15" t="s">
        <v>152</v>
      </c>
      <c r="E82" s="16">
        <v>45722</v>
      </c>
      <c r="F82" s="17" t="s">
        <v>146</v>
      </c>
      <c r="G82" s="17" t="s">
        <v>150</v>
      </c>
      <c r="H82" s="18">
        <v>2040</v>
      </c>
      <c r="I82" s="18">
        <v>2040</v>
      </c>
      <c r="J82" s="19" t="s">
        <v>14</v>
      </c>
      <c r="K82" s="20" t="s">
        <v>15</v>
      </c>
      <c r="L82" s="21" t="s">
        <v>16</v>
      </c>
    </row>
    <row r="83" spans="3:12" ht="30" customHeight="1" x14ac:dyDescent="0.3">
      <c r="C83" s="14">
        <v>52</v>
      </c>
      <c r="D83" s="15" t="s">
        <v>153</v>
      </c>
      <c r="E83" s="16">
        <v>45723</v>
      </c>
      <c r="F83" s="17" t="s">
        <v>146</v>
      </c>
      <c r="G83" s="17" t="s">
        <v>150</v>
      </c>
      <c r="H83" s="18">
        <v>7750</v>
      </c>
      <c r="I83" s="18">
        <v>7750</v>
      </c>
      <c r="J83" s="19" t="s">
        <v>14</v>
      </c>
      <c r="K83" s="20" t="s">
        <v>15</v>
      </c>
      <c r="L83" s="21" t="s">
        <v>16</v>
      </c>
    </row>
    <row r="84" spans="3:12" ht="30" customHeight="1" x14ac:dyDescent="0.3">
      <c r="C84" s="14"/>
      <c r="D84" s="23"/>
      <c r="E84" s="16"/>
      <c r="F84" s="24" t="s">
        <v>154</v>
      </c>
      <c r="G84" s="17"/>
      <c r="H84" s="25">
        <f>SUM(H78:H83)</f>
        <v>32545</v>
      </c>
      <c r="I84" s="25">
        <f>SUM(I78:I83)</f>
        <v>32545</v>
      </c>
      <c r="J84" s="19" t="s">
        <v>14</v>
      </c>
      <c r="K84" s="20" t="s">
        <v>15</v>
      </c>
      <c r="L84" s="21" t="s">
        <v>16</v>
      </c>
    </row>
    <row r="85" spans="3:12" ht="30" customHeight="1" x14ac:dyDescent="0.3">
      <c r="C85" s="14">
        <v>53</v>
      </c>
      <c r="D85" s="15" t="s">
        <v>155</v>
      </c>
      <c r="E85" s="16">
        <v>45714</v>
      </c>
      <c r="F85" s="17" t="s">
        <v>156</v>
      </c>
      <c r="G85" s="17" t="s">
        <v>70</v>
      </c>
      <c r="H85" s="18">
        <v>72115</v>
      </c>
      <c r="I85" s="18">
        <v>72115</v>
      </c>
      <c r="J85" s="19" t="s">
        <v>14</v>
      </c>
      <c r="K85" s="20" t="s">
        <v>15</v>
      </c>
      <c r="L85" s="21" t="s">
        <v>16</v>
      </c>
    </row>
    <row r="86" spans="3:12" ht="30" customHeight="1" x14ac:dyDescent="0.3">
      <c r="C86" s="14"/>
      <c r="D86" s="31"/>
      <c r="E86" s="16"/>
      <c r="F86" s="24" t="s">
        <v>157</v>
      </c>
      <c r="G86" s="17"/>
      <c r="H86" s="25">
        <f>SUM(H85:H85)</f>
        <v>72115</v>
      </c>
      <c r="I86" s="25">
        <f>SUM(I85:I85)</f>
        <v>72115</v>
      </c>
      <c r="J86" s="19" t="s">
        <v>14</v>
      </c>
      <c r="K86" s="20" t="s">
        <v>15</v>
      </c>
      <c r="L86" s="21" t="s">
        <v>16</v>
      </c>
    </row>
    <row r="87" spans="3:12" ht="30" customHeight="1" x14ac:dyDescent="0.3">
      <c r="C87" s="14">
        <v>54</v>
      </c>
      <c r="D87" s="15" t="s">
        <v>158</v>
      </c>
      <c r="E87" s="16">
        <v>45699</v>
      </c>
      <c r="F87" s="17" t="s">
        <v>159</v>
      </c>
      <c r="G87" s="17" t="s">
        <v>160</v>
      </c>
      <c r="H87" s="18">
        <v>13860</v>
      </c>
      <c r="I87" s="18">
        <v>13860</v>
      </c>
      <c r="J87" s="19" t="s">
        <v>14</v>
      </c>
      <c r="K87" s="20" t="s">
        <v>15</v>
      </c>
      <c r="L87" s="21" t="s">
        <v>16</v>
      </c>
    </row>
    <row r="88" spans="3:12" ht="30" customHeight="1" x14ac:dyDescent="0.3">
      <c r="C88" s="14"/>
      <c r="D88" s="31"/>
      <c r="E88" s="16"/>
      <c r="F88" s="24" t="s">
        <v>161</v>
      </c>
      <c r="G88" s="17"/>
      <c r="H88" s="25">
        <f>SUM(H87)</f>
        <v>13860</v>
      </c>
      <c r="I88" s="25">
        <f>SUM(I87)</f>
        <v>13860</v>
      </c>
      <c r="J88" s="19" t="s">
        <v>14</v>
      </c>
      <c r="K88" s="20" t="s">
        <v>15</v>
      </c>
      <c r="L88" s="21" t="s">
        <v>16</v>
      </c>
    </row>
    <row r="89" spans="3:12" ht="30" customHeight="1" x14ac:dyDescent="0.3">
      <c r="C89" s="14">
        <v>55</v>
      </c>
      <c r="D89" s="15" t="s">
        <v>162</v>
      </c>
      <c r="E89" s="16">
        <v>45721</v>
      </c>
      <c r="F89" s="17" t="s">
        <v>163</v>
      </c>
      <c r="G89" s="17" t="s">
        <v>164</v>
      </c>
      <c r="H89" s="18">
        <v>23108.400000000001</v>
      </c>
      <c r="I89" s="18">
        <v>23108.400000000001</v>
      </c>
      <c r="J89" s="19" t="s">
        <v>14</v>
      </c>
      <c r="K89" s="20" t="s">
        <v>15</v>
      </c>
      <c r="L89" s="21" t="s">
        <v>16</v>
      </c>
    </row>
    <row r="90" spans="3:12" ht="30" customHeight="1" x14ac:dyDescent="0.3">
      <c r="C90" s="14"/>
      <c r="D90" s="15"/>
      <c r="E90" s="16"/>
      <c r="F90" s="24" t="s">
        <v>165</v>
      </c>
      <c r="G90" s="17"/>
      <c r="H90" s="25">
        <f>SUM(H89)</f>
        <v>23108.400000000001</v>
      </c>
      <c r="I90" s="25">
        <f>SUM(I89)</f>
        <v>23108.400000000001</v>
      </c>
      <c r="J90" s="19" t="s">
        <v>14</v>
      </c>
      <c r="K90" s="20" t="s">
        <v>15</v>
      </c>
      <c r="L90" s="21" t="s">
        <v>16</v>
      </c>
    </row>
    <row r="91" spans="3:12" ht="30" customHeight="1" x14ac:dyDescent="0.3">
      <c r="C91" s="14">
        <v>56</v>
      </c>
      <c r="D91" s="15" t="s">
        <v>166</v>
      </c>
      <c r="E91" s="16">
        <v>45736</v>
      </c>
      <c r="F91" s="17" t="s">
        <v>167</v>
      </c>
      <c r="G91" s="18" t="s">
        <v>168</v>
      </c>
      <c r="H91" s="18">
        <v>90227.520000000004</v>
      </c>
      <c r="I91" s="18">
        <v>90227.520000000004</v>
      </c>
      <c r="J91" s="19" t="s">
        <v>14</v>
      </c>
      <c r="K91" s="20" t="s">
        <v>15</v>
      </c>
      <c r="L91" s="21" t="s">
        <v>16</v>
      </c>
    </row>
    <row r="92" spans="3:12" ht="30" customHeight="1" x14ac:dyDescent="0.3">
      <c r="C92" s="14"/>
      <c r="D92" s="23"/>
      <c r="E92" s="16"/>
      <c r="F92" s="24" t="s">
        <v>169</v>
      </c>
      <c r="G92" s="17"/>
      <c r="H92" s="25">
        <f>SUM(H91:H91)</f>
        <v>90227.520000000004</v>
      </c>
      <c r="I92" s="25">
        <f>SUM(I91:I91)</f>
        <v>90227.520000000004</v>
      </c>
      <c r="J92" s="19" t="s">
        <v>14</v>
      </c>
      <c r="K92" s="20" t="s">
        <v>15</v>
      </c>
      <c r="L92" s="21" t="s">
        <v>16</v>
      </c>
    </row>
    <row r="93" spans="3:12" ht="30" customHeight="1" x14ac:dyDescent="0.3">
      <c r="C93" s="14">
        <v>57</v>
      </c>
      <c r="D93" s="15" t="s">
        <v>170</v>
      </c>
      <c r="E93" s="16">
        <v>45708</v>
      </c>
      <c r="F93" s="17" t="s">
        <v>171</v>
      </c>
      <c r="G93" s="17" t="s">
        <v>172</v>
      </c>
      <c r="H93" s="18">
        <v>245000</v>
      </c>
      <c r="I93" s="18">
        <v>245000</v>
      </c>
      <c r="J93" s="19" t="s">
        <v>14</v>
      </c>
      <c r="K93" s="20" t="s">
        <v>15</v>
      </c>
      <c r="L93" s="21" t="s">
        <v>16</v>
      </c>
    </row>
    <row r="94" spans="3:12" ht="30" customHeight="1" x14ac:dyDescent="0.3">
      <c r="C94" s="14">
        <v>58</v>
      </c>
      <c r="D94" s="15" t="s">
        <v>173</v>
      </c>
      <c r="E94" s="16">
        <v>45713</v>
      </c>
      <c r="F94" s="17" t="s">
        <v>171</v>
      </c>
      <c r="G94" s="17" t="s">
        <v>172</v>
      </c>
      <c r="H94" s="32">
        <v>149450</v>
      </c>
      <c r="I94" s="32">
        <v>149450</v>
      </c>
      <c r="J94" s="19" t="s">
        <v>14</v>
      </c>
      <c r="K94" s="20" t="s">
        <v>15</v>
      </c>
      <c r="L94" s="21" t="s">
        <v>16</v>
      </c>
    </row>
    <row r="95" spans="3:12" ht="30" customHeight="1" x14ac:dyDescent="0.3">
      <c r="C95" s="14"/>
      <c r="D95" s="23"/>
      <c r="E95" s="16"/>
      <c r="F95" s="24" t="s">
        <v>174</v>
      </c>
      <c r="G95" s="17"/>
      <c r="H95" s="25">
        <f>SUM(H93:H94)</f>
        <v>394450</v>
      </c>
      <c r="I95" s="25">
        <f>SUM(I93:I94)</f>
        <v>394450</v>
      </c>
      <c r="J95" s="19" t="s">
        <v>14</v>
      </c>
      <c r="K95" s="20" t="s">
        <v>15</v>
      </c>
      <c r="L95" s="21" t="s">
        <v>16</v>
      </c>
    </row>
    <row r="96" spans="3:12" ht="30" customHeight="1" x14ac:dyDescent="0.3">
      <c r="C96" s="14">
        <v>59</v>
      </c>
      <c r="D96" s="15" t="s">
        <v>175</v>
      </c>
      <c r="E96" s="16">
        <v>45727</v>
      </c>
      <c r="F96" s="17" t="s">
        <v>176</v>
      </c>
      <c r="G96" s="18" t="s">
        <v>177</v>
      </c>
      <c r="H96" s="32">
        <v>6377</v>
      </c>
      <c r="I96" s="32">
        <v>6377</v>
      </c>
      <c r="J96" s="19" t="s">
        <v>14</v>
      </c>
      <c r="K96" s="20" t="s">
        <v>15</v>
      </c>
      <c r="L96" s="21" t="s">
        <v>16</v>
      </c>
    </row>
    <row r="97" spans="3:12" ht="30" customHeight="1" x14ac:dyDescent="0.3">
      <c r="C97" s="14"/>
      <c r="D97" s="15"/>
      <c r="E97" s="16"/>
      <c r="F97" s="24" t="s">
        <v>178</v>
      </c>
      <c r="G97" s="17"/>
      <c r="H97" s="25">
        <f>SUM(H96)</f>
        <v>6377</v>
      </c>
      <c r="I97" s="25">
        <f>SUM(I96)</f>
        <v>6377</v>
      </c>
      <c r="J97" s="19" t="s">
        <v>14</v>
      </c>
      <c r="K97" s="20" t="s">
        <v>15</v>
      </c>
      <c r="L97" s="21" t="s">
        <v>16</v>
      </c>
    </row>
    <row r="98" spans="3:12" ht="30" customHeight="1" x14ac:dyDescent="0.3">
      <c r="C98" s="14">
        <v>60</v>
      </c>
      <c r="D98" s="15" t="s">
        <v>179</v>
      </c>
      <c r="E98" s="16">
        <v>45714</v>
      </c>
      <c r="F98" s="17" t="s">
        <v>180</v>
      </c>
      <c r="G98" s="17" t="s">
        <v>181</v>
      </c>
      <c r="H98" s="18">
        <v>52342</v>
      </c>
      <c r="I98" s="18">
        <v>52342</v>
      </c>
      <c r="J98" s="19" t="s">
        <v>14</v>
      </c>
      <c r="K98" s="20" t="s">
        <v>15</v>
      </c>
      <c r="L98" s="21" t="s">
        <v>16</v>
      </c>
    </row>
    <row r="99" spans="3:12" ht="30" customHeight="1" x14ac:dyDescent="0.3">
      <c r="C99" s="14"/>
      <c r="D99" s="15"/>
      <c r="E99" s="16"/>
      <c r="F99" s="24" t="s">
        <v>182</v>
      </c>
      <c r="G99" s="17"/>
      <c r="H99" s="25">
        <f>SUM(H98)</f>
        <v>52342</v>
      </c>
      <c r="I99" s="25">
        <f>SUM(I98)</f>
        <v>52342</v>
      </c>
      <c r="J99" s="19" t="s">
        <v>14</v>
      </c>
      <c r="K99" s="20" t="s">
        <v>15</v>
      </c>
      <c r="L99" s="21" t="s">
        <v>16</v>
      </c>
    </row>
    <row r="100" spans="3:12" ht="30" customHeight="1" x14ac:dyDescent="0.3">
      <c r="C100" s="14">
        <v>61</v>
      </c>
      <c r="D100" s="15" t="s">
        <v>183</v>
      </c>
      <c r="E100" s="16">
        <v>45709</v>
      </c>
      <c r="F100" s="17" t="s">
        <v>184</v>
      </c>
      <c r="G100" s="17" t="s">
        <v>185</v>
      </c>
      <c r="H100" s="18">
        <v>98000</v>
      </c>
      <c r="I100" s="18">
        <v>98000</v>
      </c>
      <c r="J100" s="19" t="s">
        <v>14</v>
      </c>
      <c r="K100" s="20" t="s">
        <v>15</v>
      </c>
      <c r="L100" s="21" t="s">
        <v>16</v>
      </c>
    </row>
    <row r="101" spans="3:12" ht="30" customHeight="1" x14ac:dyDescent="0.3">
      <c r="C101" s="14">
        <v>62</v>
      </c>
      <c r="D101" s="15" t="s">
        <v>186</v>
      </c>
      <c r="E101" s="16">
        <v>45709</v>
      </c>
      <c r="F101" s="17" t="s">
        <v>184</v>
      </c>
      <c r="G101" s="17" t="s">
        <v>187</v>
      </c>
      <c r="H101" s="18">
        <v>1412100</v>
      </c>
      <c r="I101" s="18">
        <v>1412100</v>
      </c>
      <c r="J101" s="19" t="s">
        <v>14</v>
      </c>
      <c r="K101" s="20" t="s">
        <v>15</v>
      </c>
      <c r="L101" s="21" t="s">
        <v>16</v>
      </c>
    </row>
    <row r="102" spans="3:12" ht="30" customHeight="1" x14ac:dyDescent="0.3">
      <c r="C102" s="14"/>
      <c r="D102" s="15"/>
      <c r="E102" s="16"/>
      <c r="F102" s="24" t="s">
        <v>188</v>
      </c>
      <c r="G102" s="17"/>
      <c r="H102" s="25">
        <f>SUM(H100:H101)</f>
        <v>1510100</v>
      </c>
      <c r="I102" s="25">
        <f>SUM(I100:I101)</f>
        <v>1510100</v>
      </c>
      <c r="J102" s="19" t="s">
        <v>14</v>
      </c>
      <c r="K102" s="20" t="s">
        <v>15</v>
      </c>
      <c r="L102" s="21" t="s">
        <v>16</v>
      </c>
    </row>
    <row r="103" spans="3:12" ht="30" customHeight="1" thickBot="1" x14ac:dyDescent="0.35">
      <c r="C103" s="33"/>
      <c r="D103" s="34"/>
      <c r="E103" s="35"/>
      <c r="F103" s="36"/>
      <c r="G103" s="37" t="s">
        <v>189</v>
      </c>
      <c r="H103" s="38">
        <f>SUM(H102,H99,H97,H95,H92,H90,H88,H86,H84,H77,H74,H72,H70,H67,H65,H61,H55,H51,H49,H47,H45,H42,H40,H38,H36,H34,H29,H25,H23,H21,H19,H17,H15,H13,H11,H7)</f>
        <v>8079119.3100000005</v>
      </c>
      <c r="I103" s="38">
        <f>SUM(I102,I99,I97,I95,I92,I90,I88,I86,I84,I77,I74,I72,I70,I67,I65,I61,I55,I51,I49,I47,I45,I42,I40,I38,I36,I34,I29,I25,I23,I21,I19,I17,I15,I13,I11,I7)</f>
        <v>8079119.3100000005</v>
      </c>
      <c r="J103" s="39"/>
      <c r="K103" s="40"/>
      <c r="L103" s="41"/>
    </row>
    <row r="104" spans="3:12" ht="15.6" x14ac:dyDescent="0.25">
      <c r="D104" s="43"/>
      <c r="E104" s="35"/>
    </row>
    <row r="105" spans="3:12" x14ac:dyDescent="0.25">
      <c r="E105" s="35"/>
    </row>
    <row r="106" spans="3:12" x14ac:dyDescent="0.25">
      <c r="E106" s="35"/>
    </row>
    <row r="107" spans="3:12" ht="15.6" x14ac:dyDescent="0.3">
      <c r="E107" s="45"/>
      <c r="F107" s="46"/>
      <c r="I107" s="44">
        <f>SUM(H112)</f>
        <v>0</v>
      </c>
    </row>
    <row r="108" spans="3:12" ht="15" x14ac:dyDescent="0.25">
      <c r="E108" s="45"/>
      <c r="F108" s="47" t="s">
        <v>190</v>
      </c>
    </row>
    <row r="109" spans="3:12" x14ac:dyDescent="0.25">
      <c r="E109" s="45"/>
    </row>
    <row r="110" spans="3:12" ht="15.6" x14ac:dyDescent="0.3">
      <c r="D110" s="43"/>
      <c r="E110" s="35"/>
      <c r="F110" s="48"/>
      <c r="G110" s="48"/>
      <c r="H110" s="49"/>
      <c r="I110" s="49"/>
      <c r="J110" s="49"/>
    </row>
    <row r="111" spans="3:12" ht="15.6" x14ac:dyDescent="0.3">
      <c r="D111" s="43"/>
      <c r="E111" s="35"/>
      <c r="F111" s="48"/>
      <c r="G111" s="48"/>
      <c r="H111" s="49"/>
      <c r="I111" s="49"/>
      <c r="J111" s="49"/>
    </row>
    <row r="112" spans="3:12" ht="15.6" x14ac:dyDescent="0.3">
      <c r="D112" s="43"/>
      <c r="E112" s="35"/>
      <c r="F112" s="48"/>
      <c r="G112" s="48"/>
      <c r="H112" s="49"/>
      <c r="I112" s="49"/>
      <c r="J112" s="49"/>
    </row>
    <row r="113" spans="4:10" ht="15.6" x14ac:dyDescent="0.3">
      <c r="D113" s="43"/>
      <c r="E113" s="35"/>
      <c r="F113" s="48"/>
      <c r="G113" s="48"/>
      <c r="H113" s="49"/>
      <c r="I113" s="49"/>
      <c r="J113" s="49"/>
    </row>
    <row r="114" spans="4:10" ht="15.6" x14ac:dyDescent="0.3">
      <c r="D114" s="43"/>
      <c r="E114" s="35"/>
      <c r="F114" s="48"/>
      <c r="G114" s="48"/>
      <c r="H114" s="49"/>
      <c r="I114" s="49"/>
      <c r="J114" s="49"/>
    </row>
    <row r="115" spans="4:10" ht="15.6" x14ac:dyDescent="0.3">
      <c r="D115" s="43"/>
      <c r="E115" s="35"/>
      <c r="F115" s="48"/>
      <c r="G115" s="48"/>
      <c r="H115" s="49"/>
      <c r="I115" s="49"/>
      <c r="J115" s="49"/>
    </row>
    <row r="116" spans="4:10" ht="15.6" x14ac:dyDescent="0.3">
      <c r="D116" s="43"/>
      <c r="E116" s="35"/>
      <c r="F116" s="48"/>
      <c r="G116" s="48"/>
      <c r="H116" s="49"/>
      <c r="I116" s="49"/>
      <c r="J116" s="49"/>
    </row>
    <row r="117" spans="4:10" ht="15.6" x14ac:dyDescent="0.3">
      <c r="D117" s="43"/>
      <c r="E117" s="35"/>
      <c r="F117" s="48"/>
      <c r="G117" s="48"/>
      <c r="H117" s="49"/>
      <c r="I117" s="49"/>
      <c r="J117" s="49"/>
    </row>
    <row r="118" spans="4:10" ht="15.6" x14ac:dyDescent="0.3">
      <c r="D118" s="43"/>
      <c r="E118" s="35"/>
      <c r="F118" s="48"/>
      <c r="G118" s="48"/>
      <c r="H118" s="49"/>
      <c r="I118" s="49"/>
      <c r="J118" s="49"/>
    </row>
    <row r="119" spans="4:10" ht="15.6" x14ac:dyDescent="0.3">
      <c r="D119" s="43"/>
      <c r="E119" s="35"/>
      <c r="F119" s="48"/>
      <c r="G119" s="48"/>
      <c r="H119" s="49"/>
      <c r="I119" s="49"/>
      <c r="J119" s="49"/>
    </row>
    <row r="120" spans="4:10" ht="15.6" x14ac:dyDescent="0.3">
      <c r="D120" s="43"/>
      <c r="E120" s="35"/>
      <c r="F120" s="48"/>
      <c r="G120" s="48"/>
      <c r="H120" s="49"/>
      <c r="I120" s="49"/>
      <c r="J120" s="49"/>
    </row>
    <row r="121" spans="4:10" ht="15.6" x14ac:dyDescent="0.3">
      <c r="D121" s="43"/>
      <c r="E121" s="35"/>
      <c r="F121" s="48"/>
      <c r="G121" s="48"/>
      <c r="H121" s="49"/>
      <c r="I121" s="49"/>
      <c r="J121" s="49"/>
    </row>
    <row r="122" spans="4:10" ht="15.6" x14ac:dyDescent="0.3">
      <c r="D122" s="43"/>
      <c r="E122" s="35"/>
      <c r="F122" s="48"/>
      <c r="G122" s="48"/>
      <c r="H122" s="49"/>
      <c r="I122" s="49"/>
      <c r="J122" s="49"/>
    </row>
    <row r="123" spans="4:10" ht="15.6" x14ac:dyDescent="0.3">
      <c r="D123" s="43"/>
      <c r="E123" s="35"/>
      <c r="F123" s="48"/>
      <c r="G123" s="48"/>
      <c r="H123" s="49"/>
      <c r="I123" s="49"/>
      <c r="J123" s="49"/>
    </row>
    <row r="124" spans="4:10" ht="15.6" x14ac:dyDescent="0.3">
      <c r="D124" s="43"/>
      <c r="E124" s="35"/>
      <c r="F124" s="48"/>
      <c r="G124" s="48"/>
      <c r="H124" s="49"/>
      <c r="I124" s="49"/>
      <c r="J124" s="49"/>
    </row>
    <row r="125" spans="4:10" ht="15.6" x14ac:dyDescent="0.3">
      <c r="D125" s="43"/>
      <c r="E125" s="35"/>
      <c r="F125" s="48"/>
      <c r="G125" s="48"/>
      <c r="H125" s="49"/>
      <c r="I125" s="49"/>
      <c r="J125" s="49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1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MARZO 2025</vt:lpstr>
      <vt:lpstr>'PAGADA MARZO 2025'!Área_de_impresión</vt:lpstr>
      <vt:lpstr>'PAGADA 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2025-04-04T18:21:53Z</dcterms:created>
  <dcterms:modified xsi:type="dcterms:W3CDTF">2025-04-11T15:26:55Z</dcterms:modified>
</cp:coreProperties>
</file>