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JUNIO 2025 POA Y PORTAL TRANSPARENCIA\"/>
    </mc:Choice>
  </mc:AlternateContent>
  <xr:revisionPtr revIDLastSave="0" documentId="8_{66056BDC-B00C-40EB-906B-E2A7A0FC44E2}" xr6:coauthVersionLast="47" xr6:coauthVersionMax="47" xr10:uidLastSave="{00000000-0000-0000-0000-000000000000}"/>
  <bookViews>
    <workbookView xWindow="-108" yWindow="-108" windowWidth="23256" windowHeight="12456" xr2:uid="{F227A84F-3A04-4382-ABC4-DD565F72FC6D}"/>
  </bookViews>
  <sheets>
    <sheet name="PAGADA JUNIO 2025" sheetId="1" r:id="rId1"/>
  </sheets>
  <definedNames>
    <definedName name="_xlnm._FilterDatabase" localSheetId="0" hidden="1">'PAGADA JUNIO 2025'!#REF!</definedName>
    <definedName name="_xlnm.Print_Area" localSheetId="0">'PAGADA JUNIO 2025'!$A$1:$M$111</definedName>
    <definedName name="_xlnm.Print_Titles" localSheetId="0">'PAGADA JUNIO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1" i="1" l="1"/>
  <c r="I96" i="1"/>
  <c r="H96" i="1"/>
  <c r="H97" i="1" s="1"/>
  <c r="I94" i="1"/>
  <c r="I97" i="1" s="1"/>
  <c r="H94" i="1"/>
  <c r="I91" i="1"/>
  <c r="H91" i="1"/>
  <c r="I89" i="1"/>
  <c r="H89" i="1"/>
  <c r="I87" i="1"/>
  <c r="H87" i="1"/>
  <c r="I85" i="1"/>
  <c r="H85" i="1"/>
  <c r="I83" i="1"/>
  <c r="H83" i="1"/>
  <c r="I81" i="1"/>
  <c r="H81" i="1"/>
  <c r="I79" i="1"/>
  <c r="H79" i="1"/>
  <c r="I77" i="1"/>
  <c r="H77" i="1"/>
  <c r="I75" i="1"/>
  <c r="H75" i="1"/>
  <c r="I72" i="1"/>
  <c r="H72" i="1"/>
  <c r="I70" i="1"/>
  <c r="H70" i="1"/>
  <c r="I68" i="1"/>
  <c r="H68" i="1"/>
  <c r="I64" i="1"/>
  <c r="H64" i="1"/>
  <c r="I62" i="1"/>
  <c r="H62" i="1"/>
  <c r="I59" i="1"/>
  <c r="H59" i="1"/>
  <c r="I54" i="1"/>
  <c r="H54" i="1"/>
  <c r="I52" i="1"/>
  <c r="H52" i="1"/>
  <c r="I47" i="1"/>
  <c r="H47" i="1"/>
  <c r="I45" i="1"/>
  <c r="H45" i="1"/>
  <c r="I43" i="1"/>
  <c r="H43" i="1"/>
  <c r="I40" i="1"/>
  <c r="H40" i="1"/>
  <c r="I37" i="1"/>
  <c r="H37" i="1"/>
  <c r="I34" i="1"/>
  <c r="H34" i="1"/>
  <c r="I31" i="1"/>
  <c r="H31" i="1"/>
  <c r="I29" i="1"/>
  <c r="H29" i="1"/>
  <c r="I26" i="1"/>
  <c r="H26" i="1"/>
  <c r="I24" i="1"/>
  <c r="H24" i="1"/>
  <c r="I21" i="1"/>
  <c r="H21" i="1"/>
  <c r="I19" i="1"/>
  <c r="H19" i="1"/>
  <c r="I17" i="1"/>
  <c r="H17" i="1"/>
  <c r="I14" i="1"/>
  <c r="H14" i="1"/>
  <c r="I12" i="1"/>
  <c r="H12" i="1"/>
  <c r="I10" i="1"/>
  <c r="H10" i="1"/>
  <c r="I7" i="1"/>
  <c r="H7" i="1"/>
</calcChain>
</file>

<file path=xl/sharedStrings.xml><?xml version="1.0" encoding="utf-8"?>
<sst xmlns="http://schemas.openxmlformats.org/spreadsheetml/2006/main" count="487" uniqueCount="182">
  <si>
    <t>RELACION DE FACTURAS PAGADAS DEL 01 AL 30 DE JUNIO 2025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</si>
  <si>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</si>
  <si>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</si>
  <si>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</si>
  <si>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</si>
  <si>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</si>
  <si>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</si>
  <si>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 xml:space="preserve">MONTO PAGADO </t>
  </si>
  <si>
    <t>MONTO PENDIENTE</t>
  </si>
  <si>
    <t xml:space="preserve">FECHA  FIN DE FACTURA </t>
  </si>
  <si>
    <t>ESTADO</t>
  </si>
  <si>
    <t>B1500010133</t>
  </si>
  <si>
    <t>Agua Rangel</t>
  </si>
  <si>
    <t xml:space="preserve">Botellones y Botellitas de Agua </t>
  </si>
  <si>
    <t>_</t>
  </si>
  <si>
    <t>N/A</t>
  </si>
  <si>
    <t>completado</t>
  </si>
  <si>
    <t xml:space="preserve">Total ACTUALIDADES HOME CENTER </t>
  </si>
  <si>
    <t>E450000015224</t>
  </si>
  <si>
    <t>Altice Dominicana</t>
  </si>
  <si>
    <t>Servicios Telefonico</t>
  </si>
  <si>
    <t>E450000015084</t>
  </si>
  <si>
    <t>Total ALTICE DOMINICANA</t>
  </si>
  <si>
    <t>B1500016936</t>
  </si>
  <si>
    <t>Bio Nova</t>
  </si>
  <si>
    <t>Instrumentos y Material de Lavoratorio</t>
  </si>
  <si>
    <t>Total BIO NOVE</t>
  </si>
  <si>
    <t>E450000005882</t>
  </si>
  <si>
    <t>Bio Nuclear</t>
  </si>
  <si>
    <t>Reparacion y mantenimiento de Equipo</t>
  </si>
  <si>
    <t>Total BIO NUCLEAR</t>
  </si>
  <si>
    <t>B1500001446</t>
  </si>
  <si>
    <t>Blaxcorp</t>
  </si>
  <si>
    <t>Material de Laboratorio</t>
  </si>
  <si>
    <t>B1500001448</t>
  </si>
  <si>
    <t>Autoclave</t>
  </si>
  <si>
    <t>Total BLAXCORP</t>
  </si>
  <si>
    <t>B1500000862</t>
  </si>
  <si>
    <t>Central Solutions Technology</t>
  </si>
  <si>
    <t>Servicio de Internet</t>
  </si>
  <si>
    <t>Total CENTRAL SOLUTIONS TECHNOLOGY</t>
  </si>
  <si>
    <t>B1500003993</t>
  </si>
  <si>
    <t>Combustible del Yuna</t>
  </si>
  <si>
    <t>Combustible</t>
  </si>
  <si>
    <t>Total COMBUSTIBLE DEL YUNA</t>
  </si>
  <si>
    <t>B1500014673</t>
  </si>
  <si>
    <t>Coraavega</t>
  </si>
  <si>
    <t>Agua Potable</t>
  </si>
  <si>
    <t>B1500014501</t>
  </si>
  <si>
    <t>Total CORAAVEGA</t>
  </si>
  <si>
    <t>B1500000151</t>
  </si>
  <si>
    <t>Disadaka</t>
  </si>
  <si>
    <t>Pintura</t>
  </si>
  <si>
    <t>Total DISADAKA</t>
  </si>
  <si>
    <t>B1500000024</t>
  </si>
  <si>
    <t>Elyom Medical</t>
  </si>
  <si>
    <t>Medicamentos</t>
  </si>
  <si>
    <t>B1500000026</t>
  </si>
  <si>
    <t>TOTAL ELYOM MEDICAL</t>
  </si>
  <si>
    <t>B1500003407</t>
  </si>
  <si>
    <t>Estacion Primavera</t>
  </si>
  <si>
    <t>Total ESTACION PRIMAVERA</t>
  </si>
  <si>
    <t>B1500001364</t>
  </si>
  <si>
    <t>Estacion de Servicios Hermanos Contreras</t>
  </si>
  <si>
    <t>B1500001371</t>
  </si>
  <si>
    <t>Total ESTACION DE SERVICIOS HERMANOS CONTRERAS</t>
  </si>
  <si>
    <t>B1500000748</t>
  </si>
  <si>
    <t>Ferreteria La 50</t>
  </si>
  <si>
    <t>Fundas Plasticas</t>
  </si>
  <si>
    <t>B1500000747</t>
  </si>
  <si>
    <t>Carro Carga</t>
  </si>
  <si>
    <t>TOTAL FERRETERIA LA 50</t>
  </si>
  <si>
    <t>B1500000420</t>
  </si>
  <si>
    <t>Gas Caribe</t>
  </si>
  <si>
    <t>Gas</t>
  </si>
  <si>
    <t>B1500000425</t>
  </si>
  <si>
    <t xml:space="preserve">Gas </t>
  </si>
  <si>
    <t>TOTAL GAS CARIBE</t>
  </si>
  <si>
    <t>B1500000156</t>
  </si>
  <si>
    <t>Impresora Polar</t>
  </si>
  <si>
    <t>Formularios, Recetarios y Talonarios</t>
  </si>
  <si>
    <t>B1500000155</t>
  </si>
  <si>
    <t>TOTAL ING.JULIO CESAR CARPIO</t>
  </si>
  <si>
    <t>B1500000281</t>
  </si>
  <si>
    <t>Laboratorio Dental Concepcion</t>
  </si>
  <si>
    <t>Material Odontologico</t>
  </si>
  <si>
    <t>Total LABORATORIO DENTAL CONCEPCION</t>
  </si>
  <si>
    <t>B1500006580</t>
  </si>
  <si>
    <t>Liriano Nuez Comercial</t>
  </si>
  <si>
    <t>Total LIRIANO N. COMERCIAL</t>
  </si>
  <si>
    <t>B1500000592</t>
  </si>
  <si>
    <t>Lubrigomas Gonell</t>
  </si>
  <si>
    <t>Reparacion y Mantenimiento de Vehiculo</t>
  </si>
  <si>
    <t>B1500000593</t>
  </si>
  <si>
    <t>B1500000598</t>
  </si>
  <si>
    <t>B1500000599</t>
  </si>
  <si>
    <t>Total LUBRIGOMAS GONELL</t>
  </si>
  <si>
    <t>B1500000535</t>
  </si>
  <si>
    <t>Maria Nievez Alvarez</t>
  </si>
  <si>
    <t>Material gastable de Oficina</t>
  </si>
  <si>
    <t>Total MARIA NIEVEZ ALVAREZ</t>
  </si>
  <si>
    <t>B1500001106</t>
  </si>
  <si>
    <t>Mariano Buffet</t>
  </si>
  <si>
    <t>Refrigerio y almuerzo</t>
  </si>
  <si>
    <t>B1500001107</t>
  </si>
  <si>
    <t>B1500001108</t>
  </si>
  <si>
    <t xml:space="preserve">Refrigerio </t>
  </si>
  <si>
    <t>B1500001109</t>
  </si>
  <si>
    <t>Almuerzo y Desayuno</t>
  </si>
  <si>
    <t>Total MARIANO BUFFET</t>
  </si>
  <si>
    <t>B1500003719</t>
  </si>
  <si>
    <t>Maximos Servicios Computarizados</t>
  </si>
  <si>
    <t>Alquiler de Impresora</t>
  </si>
  <si>
    <t>B1500003746</t>
  </si>
  <si>
    <t>Dispensador y Rollo Ticker</t>
  </si>
  <si>
    <t>Total MAX SER COMP</t>
  </si>
  <si>
    <t>B1500000279</t>
  </si>
  <si>
    <t>Office Muebles Factory</t>
  </si>
  <si>
    <t>Escritorio</t>
  </si>
  <si>
    <t>TOTAL OFFICE MUEBLES FACTORY</t>
  </si>
  <si>
    <t>B1500003051</t>
  </si>
  <si>
    <t>Office Multi Services</t>
  </si>
  <si>
    <t>Reparacion y mantenimiento de Impresora</t>
  </si>
  <si>
    <t>B1500003050</t>
  </si>
  <si>
    <t>B1500003069</t>
  </si>
  <si>
    <t>Total OFFICE MULTI SERVICES</t>
  </si>
  <si>
    <t>B1500000001</t>
  </si>
  <si>
    <t xml:space="preserve">Polmen </t>
  </si>
  <si>
    <t xml:space="preserve">Servicios de Mantenimiento Edificio </t>
  </si>
  <si>
    <t>TOTAL POLMEN</t>
  </si>
  <si>
    <t>B1500000088</t>
  </si>
  <si>
    <t>Prevencion de Incendios Sano</t>
  </si>
  <si>
    <t>Extintores</t>
  </si>
  <si>
    <t>TOTAL PREVENCION DE INCENDIOS SANO</t>
  </si>
  <si>
    <t>B150000077</t>
  </si>
  <si>
    <t>Farmacia Rachel</t>
  </si>
  <si>
    <t>Bandejas de Instrumento</t>
  </si>
  <si>
    <t>B1500000074</t>
  </si>
  <si>
    <t>Bomboneras</t>
  </si>
  <si>
    <t xml:space="preserve">TOTAL FARMACIA RACHEL  </t>
  </si>
  <si>
    <t>B1500001289</t>
  </si>
  <si>
    <t>Ricoh Dominicana</t>
  </si>
  <si>
    <t>Reparacion de Equipo</t>
  </si>
  <si>
    <t>TOTAL RICOH DOMINICANA</t>
  </si>
  <si>
    <t>B1500000763</t>
  </si>
  <si>
    <t>Saga Pharma</t>
  </si>
  <si>
    <t>Reactivo</t>
  </si>
  <si>
    <t>TOTAL SAGA PHARMA</t>
  </si>
  <si>
    <t>E450000005462</t>
  </si>
  <si>
    <t>Seguros Ban Reservas</t>
  </si>
  <si>
    <t>Seguro de Vehiculo</t>
  </si>
  <si>
    <t>TOTAL SEGUROS BAN RESERVAS</t>
  </si>
  <si>
    <t>B1500000342</t>
  </si>
  <si>
    <t>Silosa</t>
  </si>
  <si>
    <t>Cortinas para CPN</t>
  </si>
  <si>
    <t>TOTAL SILOSA</t>
  </si>
  <si>
    <t>B1500009912</t>
  </si>
  <si>
    <t>Super Lorenzo</t>
  </si>
  <si>
    <t xml:space="preserve"> Insumos Varios</t>
  </si>
  <si>
    <t>TOTAL SUPER LORENZO</t>
  </si>
  <si>
    <t>B1500001466</t>
  </si>
  <si>
    <t>Suplidora Leopeña</t>
  </si>
  <si>
    <t>Material de Limpieza</t>
  </si>
  <si>
    <t>TOTAL SUPLIDORA LEOPEÑA</t>
  </si>
  <si>
    <t>B1500001385</t>
  </si>
  <si>
    <t>Suplimade Comercial</t>
  </si>
  <si>
    <t>Cajas de Empaque</t>
  </si>
  <si>
    <t>TOTAL SUPLIMADE COMERCIAL</t>
  </si>
  <si>
    <t>B1500000041</t>
  </si>
  <si>
    <t>Tony Cruz</t>
  </si>
  <si>
    <t>Embellecimiento,Mantenimiento de Esctructura</t>
  </si>
  <si>
    <t>TOTAL TECMECANICA SAURI</t>
  </si>
  <si>
    <t>B1500000893</t>
  </si>
  <si>
    <t>TNT</t>
  </si>
  <si>
    <t>B1500000892</t>
  </si>
  <si>
    <t>TOTAL THREE A NATINAL TIRE</t>
  </si>
  <si>
    <t>B1500000161</t>
  </si>
  <si>
    <t xml:space="preserve">Victor Enmanuel Mejia </t>
  </si>
  <si>
    <t>Equipos</t>
  </si>
  <si>
    <t>TOTAL VICTOR ENMANUEL MEJIA</t>
  </si>
  <si>
    <t xml:space="preserve">TOTAL FACTURAS PAGADAS 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</si>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</sst>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_([$$-1C0A]* #,##0.00_);_([$$-1C0A]* \(#,##0.00\);_([$$-1C0A]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rgb="FFFF33CC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SeoulNamsan ver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5" fontId="7" fillId="3" borderId="2" xfId="3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top" wrapText="1"/>
    </xf>
    <xf numFmtId="14" fontId="10" fillId="4" borderId="5" xfId="0" applyNumberFormat="1" applyFont="1" applyFill="1" applyBorder="1" applyAlignment="1">
      <alignment horizontal="left"/>
    </xf>
    <xf numFmtId="0" fontId="11" fillId="4" borderId="5" xfId="0" applyFont="1" applyFill="1" applyBorder="1"/>
    <xf numFmtId="166" fontId="11" fillId="4" borderId="5" xfId="2" applyNumberFormat="1" applyFont="1" applyFill="1" applyBorder="1"/>
    <xf numFmtId="43" fontId="10" fillId="4" borderId="5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5" xfId="0" applyFont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center" wrapText="1"/>
    </xf>
    <xf numFmtId="166" fontId="6" fillId="4" borderId="5" xfId="2" applyNumberFormat="1" applyFont="1" applyFill="1" applyBorder="1"/>
    <xf numFmtId="0" fontId="6" fillId="4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top" wrapText="1"/>
    </xf>
    <xf numFmtId="0" fontId="12" fillId="4" borderId="0" xfId="0" applyFont="1" applyFill="1" applyAlignment="1">
      <alignment horizontal="center" wrapText="1"/>
    </xf>
    <xf numFmtId="0" fontId="13" fillId="0" borderId="0" xfId="0" applyFont="1" applyAlignment="1">
      <alignment horizontal="left" vertical="top" wrapText="1"/>
    </xf>
    <xf numFmtId="14" fontId="10" fillId="4" borderId="0" xfId="0" applyNumberFormat="1" applyFont="1" applyFill="1" applyAlignment="1">
      <alignment horizontal="left"/>
    </xf>
    <xf numFmtId="164" fontId="10" fillId="4" borderId="0" xfId="0" applyNumberFormat="1" applyFont="1" applyFill="1" applyAlignment="1">
      <alignment horizontal="center" vertical="center" wrapText="1"/>
    </xf>
    <xf numFmtId="0" fontId="14" fillId="2" borderId="8" xfId="0" applyFont="1" applyFill="1" applyBorder="1" applyAlignment="1">
      <alignment horizontal="center" wrapText="1"/>
    </xf>
    <xf numFmtId="43" fontId="15" fillId="2" borderId="9" xfId="1" applyFont="1" applyFill="1" applyBorder="1" applyAlignment="1">
      <alignment wrapText="1"/>
    </xf>
    <xf numFmtId="43" fontId="12" fillId="4" borderId="5" xfId="0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43" fontId="12" fillId="0" borderId="0" xfId="1" applyFont="1" applyBorder="1" applyAlignment="1">
      <alignment vertical="center" wrapText="1"/>
    </xf>
    <xf numFmtId="14" fontId="12" fillId="4" borderId="0" xfId="0" applyNumberFormat="1" applyFont="1" applyFill="1" applyAlignment="1">
      <alignment horizontal="left"/>
    </xf>
    <xf numFmtId="0" fontId="16" fillId="0" borderId="1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1" fillId="4" borderId="0" xfId="0" applyFont="1" applyFill="1"/>
    <xf numFmtId="166" fontId="11" fillId="4" borderId="0" xfId="2" applyNumberFormat="1" applyFont="1" applyFill="1" applyBorder="1"/>
    <xf numFmtId="164" fontId="1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" xfId="1" builtinId="3"/>
    <cellStyle name="Millares 2" xfId="3" xr:uid="{B8D54778-4500-42D0-8A58-328C72394976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1162050</xdr:colOff>
      <xdr:row>2</xdr:row>
      <xdr:rowOff>120105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ED8F4982-C56C-49EF-97E4-DACCC5E76C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19350" y="314325"/>
          <a:ext cx="1162050" cy="434430"/>
        </a:xfrm>
        <a:prstGeom prst="rect">
          <a:avLst/>
        </a:prstGeom>
      </xdr:spPr>
    </xdr:pic>
    <xdr:clientData/>
  </xdr:twoCellAnchor>
  <xdr:twoCellAnchor>
    <xdr:from>
      <xdr:col>1</xdr:col>
      <xdr:colOff>761990</xdr:colOff>
      <xdr:row>1</xdr:row>
      <xdr:rowOff>0</xdr:rowOff>
    </xdr:from>
    <xdr:to>
      <xdr:col>2</xdr:col>
      <xdr:colOff>716905</xdr:colOff>
      <xdr:row>2</xdr:row>
      <xdr:rowOff>167730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50578214-5126-41DE-99E1-71AE221EDBFF}"/>
            </a:ext>
          </a:extLst>
        </xdr:cNvPr>
        <xdr:cNvGrpSpPr>
          <a:grpSpLocks/>
        </xdr:cNvGrpSpPr>
      </xdr:nvGrpSpPr>
      <xdr:grpSpPr>
        <a:xfrm>
          <a:off x="1544585" y="308919"/>
          <a:ext cx="737509" cy="476649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971C29BA-F369-FA32-8183-454CDEF14959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9BE652C8-3822-9141-AEA0-7DDF7DD28C63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E6DC91CD-99A7-3E9A-0D08-87A6B1A70FA5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B18D0903-3B36-49E0-8141-A4872CE8C40B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72DBF387-385D-8279-ACE5-A6BD7C6B31D8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DE57B-8D36-4C2C-97C2-648FE5C13A03}">
  <sheetPr>
    <pageSetUpPr fitToPage="1"/>
  </sheetPr>
  <dimension ref="C1:L119"/>
  <sheetViews>
    <sheetView tabSelected="1" view="pageBreakPreview" topLeftCell="B1" zoomScale="74" zoomScaleNormal="74" zoomScaleSheetLayoutView="74" workbookViewId="0">
      <pane ySplit="5" topLeftCell="A6" activePane="bottomLeft" state="frozen"/>
      <selection activeCell="G22" sqref="G22"/>
      <selection pane="bottomLeft" activeCell="F16" sqref="F16"/>
    </sheetView>
  </sheetViews>
  <sheetFormatPr baseColWidth="10" defaultColWidth="11.44140625" defaultRowHeight="13.8" x14ac:dyDescent="0.3"/>
  <cols>
    <col min="1" max="2" width="11.44140625" style="22"/>
    <col min="3" max="3" width="13.44140625" style="37" bestFit="1" customWidth="1"/>
    <col min="4" max="4" width="19.6640625" style="37" customWidth="1"/>
    <col min="5" max="5" width="13.88671875" style="45" customWidth="1"/>
    <col min="6" max="6" width="56.44140625" style="37" customWidth="1"/>
    <col min="7" max="7" width="66.5546875" style="37" customWidth="1"/>
    <col min="8" max="8" width="27.33203125" style="39" customWidth="1"/>
    <col min="9" max="9" width="24.88671875" style="39" bestFit="1" customWidth="1"/>
    <col min="10" max="10" width="24.88671875" style="39" customWidth="1"/>
    <col min="11" max="11" width="11.44140625" style="22"/>
    <col min="12" max="12" width="13.33203125" style="22" customWidth="1"/>
    <col min="13" max="16384" width="11.44140625" style="22"/>
  </cols>
  <sheetData>
    <row r="1" spans="3:12" s="2" customFormat="1" ht="24.9" customHeight="1" x14ac:dyDescent="0.25">
      <c r="C1" s="1"/>
      <c r="E1" s="1"/>
      <c r="G1" s="3"/>
    </row>
    <row r="2" spans="3:12" s="2" customFormat="1" ht="24.9" customHeight="1" x14ac:dyDescent="0.4">
      <c r="C2" s="1"/>
      <c r="E2" s="46" t="s">
        <v>0</v>
      </c>
      <c r="F2" s="46"/>
      <c r="G2" s="46"/>
      <c r="H2" s="46"/>
      <c r="I2" s="46"/>
      <c r="J2" s="4"/>
    </row>
    <row r="3" spans="3:12" s="2" customFormat="1" ht="33.75" customHeight="1" x14ac:dyDescent="0.4">
      <c r="C3" s="1"/>
      <c r="E3" s="46"/>
      <c r="F3" s="46"/>
      <c r="G3" s="46"/>
      <c r="H3" s="46"/>
      <c r="I3" s="46"/>
      <c r="J3" s="4"/>
    </row>
    <row r="4" spans="3:12" s="6" customFormat="1" ht="24.9" customHeight="1" thickBot="1" x14ac:dyDescent="0.45">
      <c r="C4" s="47"/>
      <c r="D4" s="47"/>
      <c r="E4" s="47"/>
      <c r="F4" s="47"/>
      <c r="G4" s="47"/>
      <c r="H4" s="47"/>
      <c r="I4" s="47"/>
      <c r="J4" s="5"/>
    </row>
    <row r="5" spans="3:12" s="13" customFormat="1" ht="72" customHeight="1" thickBot="1" x14ac:dyDescent="0.35">
      <c r="C5" s="7" t="s">
        <v>1</v>
      </c>
      <c r="D5" s="8" t="s">
        <v>2</v>
      </c>
      <c r="E5" s="9" t="s">
        <v>3</v>
      </c>
      <c r="F5" s="8" t="s">
        <v>4</v>
      </c>
      <c r="G5" s="8" t="s">
        <v>5</v>
      </c>
      <c r="H5" s="10" t="s">
        <v>6</v>
      </c>
      <c r="I5" s="10" t="s">
        <v>7</v>
      </c>
      <c r="J5" s="10" t="s">
        <v>8</v>
      </c>
      <c r="K5" s="11" t="s">
        <v>9</v>
      </c>
      <c r="L5" s="12" t="s">
        <v>10</v>
      </c>
    </row>
    <row r="6" spans="3:12" ht="30" customHeight="1" x14ac:dyDescent="0.3">
      <c r="C6" s="14">
        <v>1</v>
      </c>
      <c r="D6" s="15" t="s">
        <v>11</v>
      </c>
      <c r="E6" s="16">
        <v>45791</v>
      </c>
      <c r="F6" s="17" t="s">
        <v>12</v>
      </c>
      <c r="G6" s="18" t="s">
        <v>13</v>
      </c>
      <c r="H6" s="18">
        <v>37190</v>
      </c>
      <c r="I6" s="18">
        <v>37190</v>
      </c>
      <c r="J6" s="19" t="s">
        <v>14</v>
      </c>
      <c r="K6" s="20" t="s">
        <v>15</v>
      </c>
      <c r="L6" s="21" t="s">
        <v>16</v>
      </c>
    </row>
    <row r="7" spans="3:12" ht="30" customHeight="1" x14ac:dyDescent="0.3">
      <c r="C7" s="14"/>
      <c r="D7" s="23"/>
      <c r="E7" s="16"/>
      <c r="F7" s="24" t="s">
        <v>17</v>
      </c>
      <c r="G7" s="17"/>
      <c r="H7" s="25">
        <f>SUM(H6)</f>
        <v>37190</v>
      </c>
      <c r="I7" s="25">
        <f>SUM(I6)</f>
        <v>37190</v>
      </c>
      <c r="J7" s="19" t="s">
        <v>14</v>
      </c>
      <c r="K7" s="20" t="s">
        <v>15</v>
      </c>
      <c r="L7" s="21" t="s">
        <v>16</v>
      </c>
    </row>
    <row r="8" spans="3:12" ht="30" customHeight="1" x14ac:dyDescent="0.3">
      <c r="C8" s="14">
        <v>2</v>
      </c>
      <c r="D8" s="15" t="s">
        <v>18</v>
      </c>
      <c r="E8" s="16">
        <v>45805</v>
      </c>
      <c r="F8" s="17" t="s">
        <v>19</v>
      </c>
      <c r="G8" s="18" t="s">
        <v>20</v>
      </c>
      <c r="H8" s="18">
        <v>1917.7</v>
      </c>
      <c r="I8" s="18">
        <v>1917.7</v>
      </c>
      <c r="J8" s="19" t="s">
        <v>14</v>
      </c>
      <c r="K8" s="20" t="s">
        <v>15</v>
      </c>
      <c r="L8" s="21" t="s">
        <v>16</v>
      </c>
    </row>
    <row r="9" spans="3:12" ht="30" customHeight="1" x14ac:dyDescent="0.3">
      <c r="C9" s="14">
        <v>3</v>
      </c>
      <c r="D9" s="15" t="s">
        <v>21</v>
      </c>
      <c r="E9" s="16">
        <v>45801</v>
      </c>
      <c r="F9" s="17" t="s">
        <v>19</v>
      </c>
      <c r="G9" s="18" t="s">
        <v>20</v>
      </c>
      <c r="H9" s="18">
        <v>60758.54</v>
      </c>
      <c r="I9" s="18">
        <v>60758.54</v>
      </c>
      <c r="J9" s="19" t="s">
        <v>14</v>
      </c>
      <c r="K9" s="20" t="s">
        <v>15</v>
      </c>
      <c r="L9" s="21" t="s">
        <v>16</v>
      </c>
    </row>
    <row r="10" spans="3:12" ht="30" customHeight="1" x14ac:dyDescent="0.3">
      <c r="C10" s="14"/>
      <c r="D10" s="23"/>
      <c r="E10" s="16"/>
      <c r="F10" s="24" t="s">
        <v>22</v>
      </c>
      <c r="G10" s="17"/>
      <c r="H10" s="25">
        <f>SUM(H8:H9)</f>
        <v>62676.24</v>
      </c>
      <c r="I10" s="25">
        <f>SUM(I8:I9)</f>
        <v>62676.24</v>
      </c>
      <c r="J10" s="19" t="s">
        <v>14</v>
      </c>
      <c r="K10" s="20" t="s">
        <v>15</v>
      </c>
      <c r="L10" s="21" t="s">
        <v>16</v>
      </c>
    </row>
    <row r="11" spans="3:12" ht="30" customHeight="1" x14ac:dyDescent="0.3">
      <c r="C11" s="14">
        <v>4</v>
      </c>
      <c r="D11" s="15" t="s">
        <v>23</v>
      </c>
      <c r="E11" s="16">
        <v>45821</v>
      </c>
      <c r="F11" s="17" t="s">
        <v>24</v>
      </c>
      <c r="G11" s="18" t="s">
        <v>25</v>
      </c>
      <c r="H11" s="18">
        <v>155352</v>
      </c>
      <c r="I11" s="18">
        <v>155352</v>
      </c>
      <c r="J11" s="19" t="s">
        <v>14</v>
      </c>
      <c r="K11" s="20" t="s">
        <v>15</v>
      </c>
      <c r="L11" s="21" t="s">
        <v>16</v>
      </c>
    </row>
    <row r="12" spans="3:12" ht="30" customHeight="1" x14ac:dyDescent="0.3">
      <c r="C12" s="14"/>
      <c r="D12" s="23"/>
      <c r="E12" s="16"/>
      <c r="F12" s="24" t="s">
        <v>26</v>
      </c>
      <c r="G12" s="17"/>
      <c r="H12" s="25">
        <f>SUM(H11)</f>
        <v>155352</v>
      </c>
      <c r="I12" s="25">
        <f>SUM(I11)</f>
        <v>155352</v>
      </c>
      <c r="J12" s="19" t="s">
        <v>14</v>
      </c>
      <c r="K12" s="20" t="s">
        <v>15</v>
      </c>
      <c r="L12" s="21" t="s">
        <v>16</v>
      </c>
    </row>
    <row r="13" spans="3:12" ht="30" customHeight="1" x14ac:dyDescent="0.3">
      <c r="C13" s="14">
        <v>5</v>
      </c>
      <c r="D13" s="15" t="s">
        <v>27</v>
      </c>
      <c r="E13" s="16">
        <v>45778</v>
      </c>
      <c r="F13" s="17" t="s">
        <v>28</v>
      </c>
      <c r="G13" s="18" t="s">
        <v>29</v>
      </c>
      <c r="H13" s="18">
        <v>56646.49</v>
      </c>
      <c r="I13" s="18">
        <v>56646.49</v>
      </c>
      <c r="J13" s="19" t="s">
        <v>14</v>
      </c>
      <c r="K13" s="20" t="s">
        <v>15</v>
      </c>
      <c r="L13" s="21" t="s">
        <v>16</v>
      </c>
    </row>
    <row r="14" spans="3:12" ht="30" customHeight="1" x14ac:dyDescent="0.3">
      <c r="C14" s="14"/>
      <c r="D14" s="15"/>
      <c r="E14" s="16"/>
      <c r="F14" s="24" t="s">
        <v>30</v>
      </c>
      <c r="G14" s="18"/>
      <c r="H14" s="25">
        <f>SUM(H13)</f>
        <v>56646.49</v>
      </c>
      <c r="I14" s="25">
        <f>SUM(I13)</f>
        <v>56646.49</v>
      </c>
      <c r="J14" s="19" t="s">
        <v>14</v>
      </c>
      <c r="K14" s="20" t="s">
        <v>15</v>
      </c>
      <c r="L14" s="21" t="s">
        <v>16</v>
      </c>
    </row>
    <row r="15" spans="3:12" ht="30" customHeight="1" x14ac:dyDescent="0.3">
      <c r="C15" s="14">
        <v>6</v>
      </c>
      <c r="D15" s="15" t="s">
        <v>31</v>
      </c>
      <c r="E15" s="16">
        <v>45779</v>
      </c>
      <c r="F15" s="17" t="s">
        <v>32</v>
      </c>
      <c r="G15" s="18" t="s">
        <v>33</v>
      </c>
      <c r="H15" s="18">
        <v>48380</v>
      </c>
      <c r="I15" s="18">
        <v>48380</v>
      </c>
      <c r="J15" s="19" t="s">
        <v>14</v>
      </c>
      <c r="K15" s="20" t="s">
        <v>15</v>
      </c>
      <c r="L15" s="21" t="s">
        <v>16</v>
      </c>
    </row>
    <row r="16" spans="3:12" ht="30" customHeight="1" x14ac:dyDescent="0.3">
      <c r="C16" s="14">
        <v>7</v>
      </c>
      <c r="D16" s="15" t="s">
        <v>34</v>
      </c>
      <c r="E16" s="16">
        <v>45811</v>
      </c>
      <c r="F16" s="17" t="s">
        <v>32</v>
      </c>
      <c r="G16" s="18" t="s">
        <v>35</v>
      </c>
      <c r="H16" s="18">
        <v>1264484.8999999999</v>
      </c>
      <c r="I16" s="18">
        <v>1264484.8999999999</v>
      </c>
      <c r="J16" s="19" t="s">
        <v>14</v>
      </c>
      <c r="K16" s="20" t="s">
        <v>15</v>
      </c>
      <c r="L16" s="21" t="s">
        <v>16</v>
      </c>
    </row>
    <row r="17" spans="3:12" ht="30" customHeight="1" x14ac:dyDescent="0.3">
      <c r="C17" s="14"/>
      <c r="D17" s="23"/>
      <c r="E17" s="16"/>
      <c r="F17" s="24" t="s">
        <v>36</v>
      </c>
      <c r="G17" s="17"/>
      <c r="H17" s="25">
        <f>SUM(H15:H16)</f>
        <v>1312864.8999999999</v>
      </c>
      <c r="I17" s="25">
        <f>SUM(I15:I16)</f>
        <v>1312864.8999999999</v>
      </c>
      <c r="J17" s="19" t="s">
        <v>14</v>
      </c>
      <c r="K17" s="20" t="s">
        <v>15</v>
      </c>
      <c r="L17" s="21" t="s">
        <v>16</v>
      </c>
    </row>
    <row r="18" spans="3:12" ht="30" customHeight="1" x14ac:dyDescent="0.3">
      <c r="C18" s="14">
        <v>8</v>
      </c>
      <c r="D18" s="15" t="s">
        <v>37</v>
      </c>
      <c r="E18" s="16">
        <v>45778</v>
      </c>
      <c r="F18" s="17" t="s">
        <v>38</v>
      </c>
      <c r="G18" s="18" t="s">
        <v>39</v>
      </c>
      <c r="H18" s="18">
        <v>51500.04</v>
      </c>
      <c r="I18" s="18">
        <v>51500.04</v>
      </c>
      <c r="J18" s="19" t="s">
        <v>14</v>
      </c>
      <c r="K18" s="20" t="s">
        <v>15</v>
      </c>
      <c r="L18" s="21" t="s">
        <v>16</v>
      </c>
    </row>
    <row r="19" spans="3:12" ht="30" customHeight="1" x14ac:dyDescent="0.3">
      <c r="C19" s="14"/>
      <c r="D19" s="15"/>
      <c r="E19" s="16"/>
      <c r="F19" s="24" t="s">
        <v>40</v>
      </c>
      <c r="G19" s="25"/>
      <c r="H19" s="25">
        <f>SUM(H18)</f>
        <v>51500.04</v>
      </c>
      <c r="I19" s="25">
        <f>SUM(I18)</f>
        <v>51500.04</v>
      </c>
      <c r="J19" s="19" t="s">
        <v>14</v>
      </c>
      <c r="K19" s="20" t="s">
        <v>15</v>
      </c>
      <c r="L19" s="21" t="s">
        <v>16</v>
      </c>
    </row>
    <row r="20" spans="3:12" ht="30" customHeight="1" x14ac:dyDescent="0.3">
      <c r="C20" s="14">
        <v>9</v>
      </c>
      <c r="D20" s="15" t="s">
        <v>41</v>
      </c>
      <c r="E20" s="16">
        <v>45777</v>
      </c>
      <c r="F20" s="17" t="s">
        <v>42</v>
      </c>
      <c r="G20" s="18" t="s">
        <v>43</v>
      </c>
      <c r="H20" s="18">
        <v>32400</v>
      </c>
      <c r="I20" s="18">
        <v>32400</v>
      </c>
      <c r="J20" s="19" t="s">
        <v>14</v>
      </c>
      <c r="K20" s="20" t="s">
        <v>15</v>
      </c>
      <c r="L20" s="21" t="s">
        <v>16</v>
      </c>
    </row>
    <row r="21" spans="3:12" ht="30" customHeight="1" x14ac:dyDescent="0.3">
      <c r="C21" s="14"/>
      <c r="D21" s="15"/>
      <c r="E21" s="16"/>
      <c r="F21" s="24" t="s">
        <v>44</v>
      </c>
      <c r="G21" s="18"/>
      <c r="H21" s="25">
        <f>SUM(H20)</f>
        <v>32400</v>
      </c>
      <c r="I21" s="25">
        <f>SUM(I20)</f>
        <v>32400</v>
      </c>
      <c r="J21" s="19" t="s">
        <v>14</v>
      </c>
      <c r="K21" s="20" t="s">
        <v>15</v>
      </c>
      <c r="L21" s="21" t="s">
        <v>16</v>
      </c>
    </row>
    <row r="22" spans="3:12" ht="30" customHeight="1" x14ac:dyDescent="0.3">
      <c r="C22" s="14">
        <v>10</v>
      </c>
      <c r="D22" s="15" t="s">
        <v>45</v>
      </c>
      <c r="E22" s="16">
        <v>45749</v>
      </c>
      <c r="F22" s="17" t="s">
        <v>46</v>
      </c>
      <c r="G22" s="18" t="s">
        <v>47</v>
      </c>
      <c r="H22" s="18">
        <v>29901</v>
      </c>
      <c r="I22" s="18">
        <v>29901</v>
      </c>
      <c r="J22" s="19" t="s">
        <v>14</v>
      </c>
      <c r="K22" s="20" t="s">
        <v>15</v>
      </c>
      <c r="L22" s="21" t="s">
        <v>16</v>
      </c>
    </row>
    <row r="23" spans="3:12" ht="30" customHeight="1" x14ac:dyDescent="0.3">
      <c r="C23" s="14">
        <v>11</v>
      </c>
      <c r="D23" s="15" t="s">
        <v>48</v>
      </c>
      <c r="E23" s="16">
        <v>45780</v>
      </c>
      <c r="F23" s="17" t="s">
        <v>46</v>
      </c>
      <c r="G23" s="18" t="s">
        <v>47</v>
      </c>
      <c r="H23" s="18">
        <v>29901</v>
      </c>
      <c r="I23" s="18">
        <v>29901</v>
      </c>
      <c r="J23" s="19" t="s">
        <v>14</v>
      </c>
      <c r="K23" s="20" t="s">
        <v>15</v>
      </c>
      <c r="L23" s="21" t="s">
        <v>16</v>
      </c>
    </row>
    <row r="24" spans="3:12" ht="30" customHeight="1" x14ac:dyDescent="0.3">
      <c r="C24" s="14"/>
      <c r="D24" s="23"/>
      <c r="E24" s="16"/>
      <c r="F24" s="24" t="s">
        <v>49</v>
      </c>
      <c r="G24" s="17"/>
      <c r="H24" s="25">
        <f>SUM(H22:H23)</f>
        <v>59802</v>
      </c>
      <c r="I24" s="25">
        <f>SUM(I22:I23)</f>
        <v>59802</v>
      </c>
      <c r="J24" s="19" t="s">
        <v>14</v>
      </c>
      <c r="K24" s="20" t="s">
        <v>15</v>
      </c>
      <c r="L24" s="21" t="s">
        <v>16</v>
      </c>
    </row>
    <row r="25" spans="3:12" ht="30" customHeight="1" x14ac:dyDescent="0.3">
      <c r="C25" s="14">
        <v>12</v>
      </c>
      <c r="D25" s="15" t="s">
        <v>50</v>
      </c>
      <c r="E25" s="16">
        <v>45813</v>
      </c>
      <c r="F25" s="17" t="s">
        <v>51</v>
      </c>
      <c r="G25" s="18" t="s">
        <v>52</v>
      </c>
      <c r="H25" s="18">
        <v>439373.12</v>
      </c>
      <c r="I25" s="18">
        <v>439373.12</v>
      </c>
      <c r="J25" s="19" t="s">
        <v>14</v>
      </c>
      <c r="K25" s="20" t="s">
        <v>15</v>
      </c>
      <c r="L25" s="21" t="s">
        <v>16</v>
      </c>
    </row>
    <row r="26" spans="3:12" ht="30" customHeight="1" x14ac:dyDescent="0.3">
      <c r="C26" s="14"/>
      <c r="D26" s="23"/>
      <c r="E26" s="16"/>
      <c r="F26" s="24" t="s">
        <v>53</v>
      </c>
      <c r="G26" s="17"/>
      <c r="H26" s="25">
        <f>SUM(H25)</f>
        <v>439373.12</v>
      </c>
      <c r="I26" s="25">
        <f>SUM(I25)</f>
        <v>439373.12</v>
      </c>
      <c r="J26" s="19" t="s">
        <v>14</v>
      </c>
      <c r="K26" s="20" t="s">
        <v>15</v>
      </c>
      <c r="L26" s="21" t="s">
        <v>16</v>
      </c>
    </row>
    <row r="27" spans="3:12" ht="30" customHeight="1" x14ac:dyDescent="0.3">
      <c r="C27" s="14">
        <v>13</v>
      </c>
      <c r="D27" s="15" t="s">
        <v>54</v>
      </c>
      <c r="E27" s="16">
        <v>45779</v>
      </c>
      <c r="F27" s="17" t="s">
        <v>55</v>
      </c>
      <c r="G27" s="18" t="s">
        <v>56</v>
      </c>
      <c r="H27" s="18">
        <v>184300</v>
      </c>
      <c r="I27" s="18">
        <v>184300</v>
      </c>
      <c r="J27" s="19" t="s">
        <v>14</v>
      </c>
      <c r="K27" s="20" t="s">
        <v>15</v>
      </c>
      <c r="L27" s="21" t="s">
        <v>16</v>
      </c>
    </row>
    <row r="28" spans="3:12" ht="30" customHeight="1" x14ac:dyDescent="0.3">
      <c r="C28" s="14">
        <v>14</v>
      </c>
      <c r="D28" s="15" t="s">
        <v>57</v>
      </c>
      <c r="E28" s="16">
        <v>45779</v>
      </c>
      <c r="F28" s="17" t="s">
        <v>55</v>
      </c>
      <c r="G28" s="18" t="s">
        <v>56</v>
      </c>
      <c r="H28" s="18">
        <v>105750</v>
      </c>
      <c r="I28" s="18">
        <v>105750</v>
      </c>
      <c r="J28" s="19" t="s">
        <v>14</v>
      </c>
      <c r="K28" s="20" t="s">
        <v>15</v>
      </c>
      <c r="L28" s="21" t="s">
        <v>16</v>
      </c>
    </row>
    <row r="29" spans="3:12" ht="30" customHeight="1" x14ac:dyDescent="0.3">
      <c r="C29" s="14"/>
      <c r="D29" s="23"/>
      <c r="E29" s="16"/>
      <c r="F29" s="26" t="s">
        <v>58</v>
      </c>
      <c r="G29" s="17"/>
      <c r="H29" s="25">
        <f>SUM(H27:H28)</f>
        <v>290050</v>
      </c>
      <c r="I29" s="25">
        <f>SUM(I27:I28)</f>
        <v>290050</v>
      </c>
      <c r="J29" s="19" t="s">
        <v>14</v>
      </c>
      <c r="K29" s="20" t="s">
        <v>15</v>
      </c>
      <c r="L29" s="21" t="s">
        <v>16</v>
      </c>
    </row>
    <row r="30" spans="3:12" ht="30" customHeight="1" x14ac:dyDescent="0.3">
      <c r="C30" s="14">
        <v>15</v>
      </c>
      <c r="D30" s="15" t="s">
        <v>59</v>
      </c>
      <c r="E30" s="16">
        <v>45777</v>
      </c>
      <c r="F30" s="17" t="s">
        <v>60</v>
      </c>
      <c r="G30" s="18" t="s">
        <v>43</v>
      </c>
      <c r="H30" s="18">
        <v>217326</v>
      </c>
      <c r="I30" s="18">
        <v>217326</v>
      </c>
      <c r="J30" s="19" t="s">
        <v>14</v>
      </c>
      <c r="K30" s="20" t="s">
        <v>15</v>
      </c>
      <c r="L30" s="21" t="s">
        <v>16</v>
      </c>
    </row>
    <row r="31" spans="3:12" ht="30" customHeight="1" x14ac:dyDescent="0.3">
      <c r="C31" s="14"/>
      <c r="D31" s="15"/>
      <c r="E31" s="16"/>
      <c r="F31" s="24" t="s">
        <v>61</v>
      </c>
      <c r="G31" s="17"/>
      <c r="H31" s="25">
        <f>SUM(H30)</f>
        <v>217326</v>
      </c>
      <c r="I31" s="25">
        <f>SUM(I30)</f>
        <v>217326</v>
      </c>
      <c r="J31" s="19" t="s">
        <v>14</v>
      </c>
      <c r="K31" s="20" t="s">
        <v>15</v>
      </c>
      <c r="L31" s="21" t="s">
        <v>16</v>
      </c>
    </row>
    <row r="32" spans="3:12" ht="30" customHeight="1" x14ac:dyDescent="0.3">
      <c r="C32" s="14">
        <v>16</v>
      </c>
      <c r="D32" s="15" t="s">
        <v>62</v>
      </c>
      <c r="E32" s="16">
        <v>45783</v>
      </c>
      <c r="F32" s="17" t="s">
        <v>63</v>
      </c>
      <c r="G32" s="18" t="s">
        <v>43</v>
      </c>
      <c r="H32" s="18">
        <v>49100</v>
      </c>
      <c r="I32" s="18">
        <v>49100</v>
      </c>
      <c r="J32" s="19" t="s">
        <v>14</v>
      </c>
      <c r="K32" s="20" t="s">
        <v>15</v>
      </c>
      <c r="L32" s="21" t="s">
        <v>16</v>
      </c>
    </row>
    <row r="33" spans="3:12" ht="30" customHeight="1" x14ac:dyDescent="0.3">
      <c r="C33" s="14">
        <v>17</v>
      </c>
      <c r="D33" s="15" t="s">
        <v>64</v>
      </c>
      <c r="E33" s="16">
        <v>45812</v>
      </c>
      <c r="F33" s="17" t="s">
        <v>63</v>
      </c>
      <c r="G33" s="18" t="s">
        <v>43</v>
      </c>
      <c r="H33" s="18">
        <v>55600</v>
      </c>
      <c r="I33" s="18">
        <v>55600</v>
      </c>
      <c r="J33" s="19" t="s">
        <v>14</v>
      </c>
      <c r="K33" s="20" t="s">
        <v>15</v>
      </c>
      <c r="L33" s="21" t="s">
        <v>16</v>
      </c>
    </row>
    <row r="34" spans="3:12" ht="30" customHeight="1" x14ac:dyDescent="0.3">
      <c r="C34" s="14"/>
      <c r="D34" s="23"/>
      <c r="E34" s="16"/>
      <c r="F34" s="24" t="s">
        <v>65</v>
      </c>
      <c r="G34" s="17"/>
      <c r="H34" s="25">
        <f>SUM(H32:H33)</f>
        <v>104700</v>
      </c>
      <c r="I34" s="25">
        <f>SUM(I32:I33)</f>
        <v>104700</v>
      </c>
      <c r="J34" s="19" t="s">
        <v>14</v>
      </c>
      <c r="K34" s="20" t="s">
        <v>15</v>
      </c>
      <c r="L34" s="21" t="s">
        <v>16</v>
      </c>
    </row>
    <row r="35" spans="3:12" ht="30" customHeight="1" x14ac:dyDescent="0.3">
      <c r="C35" s="14">
        <v>18</v>
      </c>
      <c r="D35" s="15" t="s">
        <v>66</v>
      </c>
      <c r="E35" s="16">
        <v>45791</v>
      </c>
      <c r="F35" s="17" t="s">
        <v>67</v>
      </c>
      <c r="G35" s="18" t="s">
        <v>68</v>
      </c>
      <c r="H35" s="18">
        <v>264050.15999999997</v>
      </c>
      <c r="I35" s="18">
        <v>264050.15999999997</v>
      </c>
      <c r="J35" s="19" t="s">
        <v>14</v>
      </c>
      <c r="K35" s="20" t="s">
        <v>15</v>
      </c>
      <c r="L35" s="21" t="s">
        <v>16</v>
      </c>
    </row>
    <row r="36" spans="3:12" ht="30" customHeight="1" x14ac:dyDescent="0.3">
      <c r="C36" s="14">
        <v>19</v>
      </c>
      <c r="D36" s="15" t="s">
        <v>69</v>
      </c>
      <c r="E36" s="16">
        <v>45791</v>
      </c>
      <c r="F36" s="17" t="s">
        <v>67</v>
      </c>
      <c r="G36" s="18" t="s">
        <v>70</v>
      </c>
      <c r="H36" s="18">
        <v>33799.99</v>
      </c>
      <c r="I36" s="18">
        <v>33799.99</v>
      </c>
      <c r="J36" s="19" t="s">
        <v>14</v>
      </c>
      <c r="K36" s="20" t="s">
        <v>15</v>
      </c>
      <c r="L36" s="21" t="s">
        <v>16</v>
      </c>
    </row>
    <row r="37" spans="3:12" ht="30" customHeight="1" x14ac:dyDescent="0.3">
      <c r="C37" s="14"/>
      <c r="D37" s="23"/>
      <c r="E37" s="16"/>
      <c r="F37" s="24" t="s">
        <v>71</v>
      </c>
      <c r="G37" s="17"/>
      <c r="H37" s="25">
        <f>SUM(H35:H36)</f>
        <v>297850.14999999997</v>
      </c>
      <c r="I37" s="25">
        <f>SUM(I35:I36)</f>
        <v>297850.14999999997</v>
      </c>
      <c r="J37" s="19" t="s">
        <v>14</v>
      </c>
      <c r="K37" s="20" t="s">
        <v>15</v>
      </c>
      <c r="L37" s="21" t="s">
        <v>16</v>
      </c>
    </row>
    <row r="38" spans="3:12" ht="30" customHeight="1" x14ac:dyDescent="0.3">
      <c r="C38" s="14">
        <v>20</v>
      </c>
      <c r="D38" s="15" t="s">
        <v>72</v>
      </c>
      <c r="E38" s="16">
        <v>45747</v>
      </c>
      <c r="F38" s="17" t="s">
        <v>73</v>
      </c>
      <c r="G38" s="18" t="s">
        <v>74</v>
      </c>
      <c r="H38" s="18">
        <v>251970</v>
      </c>
      <c r="I38" s="18">
        <v>251970</v>
      </c>
      <c r="J38" s="19" t="s">
        <v>14</v>
      </c>
      <c r="K38" s="20" t="s">
        <v>15</v>
      </c>
      <c r="L38" s="21" t="s">
        <v>16</v>
      </c>
    </row>
    <row r="39" spans="3:12" ht="30" customHeight="1" x14ac:dyDescent="0.3">
      <c r="C39" s="14">
        <v>21</v>
      </c>
      <c r="D39" s="15" t="s">
        <v>75</v>
      </c>
      <c r="E39" s="16">
        <v>45777</v>
      </c>
      <c r="F39" s="17" t="s">
        <v>73</v>
      </c>
      <c r="G39" s="18" t="s">
        <v>76</v>
      </c>
      <c r="H39" s="18">
        <v>189618</v>
      </c>
      <c r="I39" s="18">
        <v>189618</v>
      </c>
      <c r="J39" s="19" t="s">
        <v>14</v>
      </c>
      <c r="K39" s="20" t="s">
        <v>15</v>
      </c>
      <c r="L39" s="21" t="s">
        <v>16</v>
      </c>
    </row>
    <row r="40" spans="3:12" ht="30" customHeight="1" x14ac:dyDescent="0.3">
      <c r="C40" s="14"/>
      <c r="D40" s="23"/>
      <c r="E40" s="16"/>
      <c r="F40" s="24" t="s">
        <v>77</v>
      </c>
      <c r="G40" s="17"/>
      <c r="H40" s="25">
        <f>SUM(H38:H39)</f>
        <v>441588</v>
      </c>
      <c r="I40" s="25">
        <f>SUM(I38:I39)</f>
        <v>441588</v>
      </c>
      <c r="J40" s="19" t="s">
        <v>14</v>
      </c>
      <c r="K40" s="20" t="s">
        <v>15</v>
      </c>
      <c r="L40" s="21" t="s">
        <v>16</v>
      </c>
    </row>
    <row r="41" spans="3:12" ht="30" customHeight="1" x14ac:dyDescent="0.3">
      <c r="C41" s="14">
        <v>22</v>
      </c>
      <c r="D41" s="15" t="s">
        <v>78</v>
      </c>
      <c r="E41" s="16">
        <v>45776</v>
      </c>
      <c r="F41" s="17" t="s">
        <v>79</v>
      </c>
      <c r="G41" s="18" t="s">
        <v>80</v>
      </c>
      <c r="H41" s="18">
        <v>24780</v>
      </c>
      <c r="I41" s="18">
        <v>24780</v>
      </c>
      <c r="J41" s="19" t="s">
        <v>14</v>
      </c>
      <c r="K41" s="20" t="s">
        <v>15</v>
      </c>
      <c r="L41" s="21" t="s">
        <v>16</v>
      </c>
    </row>
    <row r="42" spans="3:12" ht="30" customHeight="1" x14ac:dyDescent="0.3">
      <c r="C42" s="14">
        <v>23</v>
      </c>
      <c r="D42" s="15" t="s">
        <v>81</v>
      </c>
      <c r="E42" s="16">
        <v>45776</v>
      </c>
      <c r="F42" s="17" t="s">
        <v>79</v>
      </c>
      <c r="G42" s="18" t="s">
        <v>80</v>
      </c>
      <c r="H42" s="18">
        <v>1970977.6</v>
      </c>
      <c r="I42" s="18">
        <v>1970977.6</v>
      </c>
      <c r="J42" s="19" t="s">
        <v>14</v>
      </c>
      <c r="K42" s="20" t="s">
        <v>15</v>
      </c>
      <c r="L42" s="21" t="s">
        <v>16</v>
      </c>
    </row>
    <row r="43" spans="3:12" ht="30" customHeight="1" x14ac:dyDescent="0.3">
      <c r="C43" s="14"/>
      <c r="D43" s="15"/>
      <c r="E43" s="16"/>
      <c r="F43" s="24" t="s">
        <v>82</v>
      </c>
      <c r="G43" s="17"/>
      <c r="H43" s="25">
        <f>SUM(H41:H42)</f>
        <v>1995757.6</v>
      </c>
      <c r="I43" s="25">
        <f>SUM(I41:I42)</f>
        <v>1995757.6</v>
      </c>
      <c r="J43" s="19" t="s">
        <v>14</v>
      </c>
      <c r="K43" s="20" t="s">
        <v>15</v>
      </c>
      <c r="L43" s="21" t="s">
        <v>16</v>
      </c>
    </row>
    <row r="44" spans="3:12" ht="30" customHeight="1" x14ac:dyDescent="0.3">
      <c r="C44" s="14">
        <v>24</v>
      </c>
      <c r="D44" s="15" t="s">
        <v>83</v>
      </c>
      <c r="E44" s="16">
        <v>45800</v>
      </c>
      <c r="F44" s="17" t="s">
        <v>84</v>
      </c>
      <c r="G44" s="18" t="s">
        <v>85</v>
      </c>
      <c r="H44" s="18">
        <v>94400</v>
      </c>
      <c r="I44" s="18">
        <v>94400</v>
      </c>
      <c r="J44" s="19" t="s">
        <v>14</v>
      </c>
      <c r="K44" s="20" t="s">
        <v>15</v>
      </c>
      <c r="L44" s="21" t="s">
        <v>16</v>
      </c>
    </row>
    <row r="45" spans="3:12" ht="30" customHeight="1" x14ac:dyDescent="0.3">
      <c r="C45" s="14"/>
      <c r="D45" s="15"/>
      <c r="E45" s="16"/>
      <c r="F45" s="24" t="s">
        <v>86</v>
      </c>
      <c r="G45" s="18"/>
      <c r="H45" s="25">
        <f>SUM(H44)</f>
        <v>94400</v>
      </c>
      <c r="I45" s="25">
        <f>SUM(I44)</f>
        <v>94400</v>
      </c>
      <c r="J45" s="19" t="s">
        <v>14</v>
      </c>
      <c r="K45" s="20" t="s">
        <v>15</v>
      </c>
      <c r="L45" s="21" t="s">
        <v>16</v>
      </c>
    </row>
    <row r="46" spans="3:12" ht="30" customHeight="1" x14ac:dyDescent="0.3">
      <c r="C46" s="14">
        <v>25</v>
      </c>
      <c r="D46" s="15" t="s">
        <v>87</v>
      </c>
      <c r="E46" s="16">
        <v>45783</v>
      </c>
      <c r="F46" s="17" t="s">
        <v>88</v>
      </c>
      <c r="G46" s="18" t="s">
        <v>56</v>
      </c>
      <c r="H46" s="18">
        <v>28200</v>
      </c>
      <c r="I46" s="18">
        <v>28200</v>
      </c>
      <c r="J46" s="19" t="s">
        <v>14</v>
      </c>
      <c r="K46" s="20" t="s">
        <v>15</v>
      </c>
      <c r="L46" s="21" t="s">
        <v>16</v>
      </c>
    </row>
    <row r="47" spans="3:12" ht="30" customHeight="1" x14ac:dyDescent="0.3">
      <c r="C47" s="14">
        <v>26</v>
      </c>
      <c r="D47" s="15"/>
      <c r="E47" s="16"/>
      <c r="F47" s="24" t="s">
        <v>89</v>
      </c>
      <c r="G47" s="25"/>
      <c r="H47" s="25">
        <f>SUM(H46)</f>
        <v>28200</v>
      </c>
      <c r="I47" s="25">
        <f>SUM(I46)</f>
        <v>28200</v>
      </c>
      <c r="J47" s="19" t="s">
        <v>14</v>
      </c>
      <c r="K47" s="20" t="s">
        <v>15</v>
      </c>
      <c r="L47" s="21" t="s">
        <v>16</v>
      </c>
    </row>
    <row r="48" spans="3:12" ht="30" customHeight="1" x14ac:dyDescent="0.3">
      <c r="C48" s="14">
        <v>27</v>
      </c>
      <c r="D48" s="15" t="s">
        <v>90</v>
      </c>
      <c r="E48" s="16">
        <v>45793</v>
      </c>
      <c r="F48" s="17" t="s">
        <v>91</v>
      </c>
      <c r="G48" s="18" t="s">
        <v>92</v>
      </c>
      <c r="H48" s="18">
        <v>17000</v>
      </c>
      <c r="I48" s="18">
        <v>17000</v>
      </c>
      <c r="J48" s="19" t="s">
        <v>14</v>
      </c>
      <c r="K48" s="20" t="s">
        <v>15</v>
      </c>
      <c r="L48" s="21" t="s">
        <v>16</v>
      </c>
    </row>
    <row r="49" spans="3:12" ht="30" customHeight="1" x14ac:dyDescent="0.3">
      <c r="C49" s="14">
        <v>28</v>
      </c>
      <c r="D49" s="15" t="s">
        <v>93</v>
      </c>
      <c r="E49" s="16">
        <v>45793</v>
      </c>
      <c r="F49" s="17" t="s">
        <v>91</v>
      </c>
      <c r="G49" s="18" t="s">
        <v>92</v>
      </c>
      <c r="H49" s="18">
        <v>13590</v>
      </c>
      <c r="I49" s="18">
        <v>13590</v>
      </c>
      <c r="J49" s="19" t="s">
        <v>14</v>
      </c>
      <c r="K49" s="20" t="s">
        <v>15</v>
      </c>
      <c r="L49" s="21" t="s">
        <v>16</v>
      </c>
    </row>
    <row r="50" spans="3:12" ht="30" customHeight="1" x14ac:dyDescent="0.3">
      <c r="C50" s="14">
        <v>29</v>
      </c>
      <c r="D50" s="15" t="s">
        <v>94</v>
      </c>
      <c r="E50" s="16">
        <v>45805</v>
      </c>
      <c r="F50" s="17" t="s">
        <v>91</v>
      </c>
      <c r="G50" s="18" t="s">
        <v>92</v>
      </c>
      <c r="H50" s="18">
        <v>35120</v>
      </c>
      <c r="I50" s="18">
        <v>35120</v>
      </c>
      <c r="J50" s="19" t="s">
        <v>14</v>
      </c>
      <c r="K50" s="20" t="s">
        <v>15</v>
      </c>
      <c r="L50" s="21" t="s">
        <v>16</v>
      </c>
    </row>
    <row r="51" spans="3:12" ht="30" customHeight="1" x14ac:dyDescent="0.3">
      <c r="C51" s="14">
        <v>30</v>
      </c>
      <c r="D51" s="15" t="s">
        <v>95</v>
      </c>
      <c r="E51" s="16">
        <v>45805</v>
      </c>
      <c r="F51" s="17" t="s">
        <v>91</v>
      </c>
      <c r="G51" s="18" t="s">
        <v>92</v>
      </c>
      <c r="H51" s="18">
        <v>83770</v>
      </c>
      <c r="I51" s="18">
        <v>83770</v>
      </c>
      <c r="J51" s="19" t="s">
        <v>14</v>
      </c>
      <c r="K51" s="20" t="s">
        <v>15</v>
      </c>
      <c r="L51" s="21" t="s">
        <v>16</v>
      </c>
    </row>
    <row r="52" spans="3:12" ht="30" customHeight="1" x14ac:dyDescent="0.3">
      <c r="C52" s="14"/>
      <c r="D52" s="15"/>
      <c r="E52" s="16"/>
      <c r="F52" s="24" t="s">
        <v>96</v>
      </c>
      <c r="G52" s="17"/>
      <c r="H52" s="25">
        <f>SUM(H48:H51)</f>
        <v>149480</v>
      </c>
      <c r="I52" s="25">
        <f>SUM(I48:I51)</f>
        <v>149480</v>
      </c>
      <c r="J52" s="19" t="s">
        <v>14</v>
      </c>
      <c r="K52" s="20" t="s">
        <v>15</v>
      </c>
      <c r="L52" s="21" t="s">
        <v>16</v>
      </c>
    </row>
    <row r="53" spans="3:12" ht="30" customHeight="1" x14ac:dyDescent="0.3">
      <c r="C53" s="14">
        <v>31</v>
      </c>
      <c r="D53" s="15" t="s">
        <v>97</v>
      </c>
      <c r="E53" s="16">
        <v>45826</v>
      </c>
      <c r="F53" s="17" t="s">
        <v>98</v>
      </c>
      <c r="G53" s="18" t="s">
        <v>99</v>
      </c>
      <c r="H53" s="18">
        <v>254398.4</v>
      </c>
      <c r="I53" s="18">
        <v>254398.4</v>
      </c>
      <c r="J53" s="19" t="s">
        <v>14</v>
      </c>
      <c r="K53" s="20" t="s">
        <v>15</v>
      </c>
      <c r="L53" s="21" t="s">
        <v>16</v>
      </c>
    </row>
    <row r="54" spans="3:12" ht="30" customHeight="1" x14ac:dyDescent="0.3">
      <c r="C54" s="14"/>
      <c r="D54" s="23"/>
      <c r="E54" s="16"/>
      <c r="F54" s="24" t="s">
        <v>100</v>
      </c>
      <c r="G54" s="17"/>
      <c r="H54" s="25">
        <f>SUM(H53:H53)</f>
        <v>254398.4</v>
      </c>
      <c r="I54" s="25">
        <f>SUM(I53:I53)</f>
        <v>254398.4</v>
      </c>
      <c r="J54" s="19" t="s">
        <v>14</v>
      </c>
      <c r="K54" s="20" t="s">
        <v>15</v>
      </c>
      <c r="L54" s="21" t="s">
        <v>16</v>
      </c>
    </row>
    <row r="55" spans="3:12" ht="30" customHeight="1" x14ac:dyDescent="0.3">
      <c r="C55" s="14">
        <v>32</v>
      </c>
      <c r="D55" s="15" t="s">
        <v>101</v>
      </c>
      <c r="E55" s="16">
        <v>45768</v>
      </c>
      <c r="F55" s="17" t="s">
        <v>102</v>
      </c>
      <c r="G55" s="18" t="s">
        <v>103</v>
      </c>
      <c r="H55" s="18">
        <v>22420</v>
      </c>
      <c r="I55" s="18">
        <v>22420</v>
      </c>
      <c r="J55" s="19" t="s">
        <v>14</v>
      </c>
      <c r="K55" s="20" t="s">
        <v>15</v>
      </c>
      <c r="L55" s="21" t="s">
        <v>16</v>
      </c>
    </row>
    <row r="56" spans="3:12" ht="30" customHeight="1" x14ac:dyDescent="0.3">
      <c r="C56" s="14">
        <v>33</v>
      </c>
      <c r="D56" s="15" t="s">
        <v>104</v>
      </c>
      <c r="E56" s="16">
        <v>45769</v>
      </c>
      <c r="F56" s="17" t="s">
        <v>102</v>
      </c>
      <c r="G56" s="18" t="s">
        <v>103</v>
      </c>
      <c r="H56" s="18">
        <v>9440</v>
      </c>
      <c r="I56" s="18">
        <v>9440</v>
      </c>
      <c r="J56" s="19" t="s">
        <v>14</v>
      </c>
      <c r="K56" s="20" t="s">
        <v>15</v>
      </c>
      <c r="L56" s="21" t="s">
        <v>16</v>
      </c>
    </row>
    <row r="57" spans="3:12" ht="30" customHeight="1" x14ac:dyDescent="0.3">
      <c r="C57" s="14">
        <v>34</v>
      </c>
      <c r="D57" s="15" t="s">
        <v>105</v>
      </c>
      <c r="E57" s="16">
        <v>45771</v>
      </c>
      <c r="F57" s="17" t="s">
        <v>102</v>
      </c>
      <c r="G57" s="18" t="s">
        <v>106</v>
      </c>
      <c r="H57" s="18">
        <v>10620</v>
      </c>
      <c r="I57" s="18">
        <v>10620</v>
      </c>
      <c r="J57" s="19" t="s">
        <v>14</v>
      </c>
      <c r="K57" s="20" t="s">
        <v>15</v>
      </c>
      <c r="L57" s="21" t="s">
        <v>16</v>
      </c>
    </row>
    <row r="58" spans="3:12" ht="30" customHeight="1" x14ac:dyDescent="0.3">
      <c r="C58" s="14">
        <v>35</v>
      </c>
      <c r="D58" s="15" t="s">
        <v>107</v>
      </c>
      <c r="E58" s="16">
        <v>45776</v>
      </c>
      <c r="F58" s="17" t="s">
        <v>102</v>
      </c>
      <c r="G58" s="18" t="s">
        <v>108</v>
      </c>
      <c r="H58" s="18">
        <v>37760</v>
      </c>
      <c r="I58" s="18">
        <v>37760</v>
      </c>
      <c r="J58" s="19" t="s">
        <v>14</v>
      </c>
      <c r="K58" s="20" t="s">
        <v>15</v>
      </c>
      <c r="L58" s="21" t="s">
        <v>16</v>
      </c>
    </row>
    <row r="59" spans="3:12" ht="30" customHeight="1" x14ac:dyDescent="0.3">
      <c r="C59" s="14"/>
      <c r="D59" s="15"/>
      <c r="E59" s="16"/>
      <c r="F59" s="24" t="s">
        <v>109</v>
      </c>
      <c r="G59" s="17"/>
      <c r="H59" s="25">
        <f>SUM(H55:H58)</f>
        <v>80240</v>
      </c>
      <c r="I59" s="25">
        <f>SUM(I55:I58)</f>
        <v>80240</v>
      </c>
      <c r="J59" s="19" t="s">
        <v>14</v>
      </c>
      <c r="K59" s="20" t="s">
        <v>15</v>
      </c>
      <c r="L59" s="21" t="s">
        <v>16</v>
      </c>
    </row>
    <row r="60" spans="3:12" ht="30" customHeight="1" x14ac:dyDescent="0.3">
      <c r="C60" s="14">
        <v>36</v>
      </c>
      <c r="D60" s="15" t="s">
        <v>110</v>
      </c>
      <c r="E60" s="16">
        <v>45783</v>
      </c>
      <c r="F60" s="17" t="s">
        <v>111</v>
      </c>
      <c r="G60" s="18" t="s">
        <v>112</v>
      </c>
      <c r="H60" s="18">
        <v>13749.36</v>
      </c>
      <c r="I60" s="18">
        <v>13749.36</v>
      </c>
      <c r="J60" s="19" t="s">
        <v>14</v>
      </c>
      <c r="K60" s="20" t="s">
        <v>15</v>
      </c>
      <c r="L60" s="21" t="s">
        <v>16</v>
      </c>
    </row>
    <row r="61" spans="3:12" ht="30" customHeight="1" x14ac:dyDescent="0.3">
      <c r="C61" s="14">
        <v>37</v>
      </c>
      <c r="D61" s="15" t="s">
        <v>113</v>
      </c>
      <c r="E61" s="16">
        <v>45817</v>
      </c>
      <c r="F61" s="17" t="s">
        <v>111</v>
      </c>
      <c r="G61" s="18" t="s">
        <v>114</v>
      </c>
      <c r="H61" s="18">
        <v>100772</v>
      </c>
      <c r="I61" s="18">
        <v>100772</v>
      </c>
      <c r="J61" s="19" t="s">
        <v>14</v>
      </c>
      <c r="K61" s="20" t="s">
        <v>15</v>
      </c>
      <c r="L61" s="21" t="s">
        <v>16</v>
      </c>
    </row>
    <row r="62" spans="3:12" ht="30" customHeight="1" x14ac:dyDescent="0.3">
      <c r="C62" s="14"/>
      <c r="D62" s="23"/>
      <c r="E62" s="16"/>
      <c r="F62" s="24" t="s">
        <v>115</v>
      </c>
      <c r="G62" s="17"/>
      <c r="H62" s="25">
        <f>SUM(H60:H61)</f>
        <v>114521.36</v>
      </c>
      <c r="I62" s="25">
        <f>SUM(I60:I61)</f>
        <v>114521.36</v>
      </c>
      <c r="J62" s="19" t="s">
        <v>14</v>
      </c>
      <c r="K62" s="20" t="s">
        <v>15</v>
      </c>
      <c r="L62" s="21" t="s">
        <v>16</v>
      </c>
    </row>
    <row r="63" spans="3:12" ht="30" customHeight="1" x14ac:dyDescent="0.3">
      <c r="C63" s="14">
        <v>38</v>
      </c>
      <c r="D63" s="15" t="s">
        <v>116</v>
      </c>
      <c r="E63" s="16">
        <v>45808</v>
      </c>
      <c r="F63" s="17" t="s">
        <v>117</v>
      </c>
      <c r="G63" s="18" t="s">
        <v>118</v>
      </c>
      <c r="H63" s="18">
        <v>497500</v>
      </c>
      <c r="I63" s="18">
        <v>497500</v>
      </c>
      <c r="J63" s="19" t="s">
        <v>14</v>
      </c>
      <c r="K63" s="20" t="s">
        <v>15</v>
      </c>
      <c r="L63" s="21" t="s">
        <v>16</v>
      </c>
    </row>
    <row r="64" spans="3:12" ht="30" customHeight="1" x14ac:dyDescent="0.3">
      <c r="C64" s="14"/>
      <c r="D64" s="15"/>
      <c r="E64" s="16"/>
      <c r="F64" s="24" t="s">
        <v>119</v>
      </c>
      <c r="G64" s="17"/>
      <c r="H64" s="25">
        <f>SUM(H63:H63)</f>
        <v>497500</v>
      </c>
      <c r="I64" s="25">
        <f>SUM(I63:I63)</f>
        <v>497500</v>
      </c>
      <c r="J64" s="19" t="s">
        <v>14</v>
      </c>
      <c r="K64" s="20" t="s">
        <v>15</v>
      </c>
      <c r="L64" s="21" t="s">
        <v>16</v>
      </c>
    </row>
    <row r="65" spans="3:12" ht="30" customHeight="1" x14ac:dyDescent="0.3">
      <c r="C65" s="14">
        <v>39</v>
      </c>
      <c r="D65" s="15" t="s">
        <v>120</v>
      </c>
      <c r="E65" s="16">
        <v>45791</v>
      </c>
      <c r="F65" s="17" t="s">
        <v>121</v>
      </c>
      <c r="G65" s="18" t="s">
        <v>122</v>
      </c>
      <c r="H65" s="18">
        <v>2500</v>
      </c>
      <c r="I65" s="18">
        <v>2500</v>
      </c>
      <c r="J65" s="19" t="s">
        <v>14</v>
      </c>
      <c r="K65" s="20" t="s">
        <v>15</v>
      </c>
      <c r="L65" s="21" t="s">
        <v>16</v>
      </c>
    </row>
    <row r="66" spans="3:12" ht="30" customHeight="1" x14ac:dyDescent="0.3">
      <c r="C66" s="14">
        <v>40</v>
      </c>
      <c r="D66" s="15" t="s">
        <v>123</v>
      </c>
      <c r="E66" s="16">
        <v>45791</v>
      </c>
      <c r="F66" s="17" t="s">
        <v>121</v>
      </c>
      <c r="G66" s="18" t="s">
        <v>122</v>
      </c>
      <c r="H66" s="18">
        <v>2500</v>
      </c>
      <c r="I66" s="18">
        <v>2500</v>
      </c>
      <c r="J66" s="19" t="s">
        <v>14</v>
      </c>
      <c r="K66" s="20" t="s">
        <v>15</v>
      </c>
      <c r="L66" s="21" t="s">
        <v>16</v>
      </c>
    </row>
    <row r="67" spans="3:12" ht="30" customHeight="1" x14ac:dyDescent="0.3">
      <c r="C67" s="14">
        <v>41</v>
      </c>
      <c r="D67" s="15" t="s">
        <v>124</v>
      </c>
      <c r="E67" s="16">
        <v>45797</v>
      </c>
      <c r="F67" s="17" t="s">
        <v>121</v>
      </c>
      <c r="G67" s="18" t="s">
        <v>122</v>
      </c>
      <c r="H67" s="18">
        <v>8200</v>
      </c>
      <c r="I67" s="18">
        <v>8200</v>
      </c>
      <c r="J67" s="19" t="s">
        <v>14</v>
      </c>
      <c r="K67" s="20" t="s">
        <v>15</v>
      </c>
      <c r="L67" s="21" t="s">
        <v>16</v>
      </c>
    </row>
    <row r="68" spans="3:12" ht="30" customHeight="1" x14ac:dyDescent="0.3">
      <c r="C68" s="14"/>
      <c r="D68" s="27"/>
      <c r="E68" s="16"/>
      <c r="F68" s="24" t="s">
        <v>125</v>
      </c>
      <c r="G68" s="17"/>
      <c r="H68" s="25">
        <f>SUM(H65:H67)</f>
        <v>13200</v>
      </c>
      <c r="I68" s="25">
        <f>SUM(I65:I67)</f>
        <v>13200</v>
      </c>
      <c r="J68" s="19" t="s">
        <v>14</v>
      </c>
      <c r="K68" s="20" t="s">
        <v>15</v>
      </c>
      <c r="L68" s="21" t="s">
        <v>16</v>
      </c>
    </row>
    <row r="69" spans="3:12" ht="30" customHeight="1" x14ac:dyDescent="0.3">
      <c r="C69" s="14">
        <v>42</v>
      </c>
      <c r="D69" s="15" t="s">
        <v>126</v>
      </c>
      <c r="E69" s="16">
        <v>45799</v>
      </c>
      <c r="F69" s="17" t="s">
        <v>127</v>
      </c>
      <c r="G69" s="18" t="s">
        <v>128</v>
      </c>
      <c r="H69" s="18">
        <v>398079.78</v>
      </c>
      <c r="I69" s="18">
        <v>398079.78</v>
      </c>
      <c r="J69" s="19" t="s">
        <v>14</v>
      </c>
      <c r="K69" s="20" t="s">
        <v>15</v>
      </c>
      <c r="L69" s="21" t="s">
        <v>16</v>
      </c>
    </row>
    <row r="70" spans="3:12" ht="30" customHeight="1" x14ac:dyDescent="0.3">
      <c r="C70" s="14"/>
      <c r="D70" s="15"/>
      <c r="E70" s="16"/>
      <c r="F70" s="24" t="s">
        <v>129</v>
      </c>
      <c r="G70" s="18"/>
      <c r="H70" s="25">
        <f>SUM(H69)</f>
        <v>398079.78</v>
      </c>
      <c r="I70" s="25">
        <f>SUM(I69)</f>
        <v>398079.78</v>
      </c>
      <c r="J70" s="19" t="s">
        <v>14</v>
      </c>
      <c r="K70" s="20" t="s">
        <v>15</v>
      </c>
      <c r="L70" s="21" t="s">
        <v>16</v>
      </c>
    </row>
    <row r="71" spans="3:12" ht="30" customHeight="1" x14ac:dyDescent="0.3">
      <c r="C71" s="14">
        <v>43</v>
      </c>
      <c r="D71" s="15" t="s">
        <v>130</v>
      </c>
      <c r="E71" s="16">
        <v>45803</v>
      </c>
      <c r="F71" s="17" t="s">
        <v>131</v>
      </c>
      <c r="G71" s="18" t="s">
        <v>132</v>
      </c>
      <c r="H71" s="18">
        <v>237770</v>
      </c>
      <c r="I71" s="18">
        <v>237770</v>
      </c>
      <c r="J71" s="19" t="s">
        <v>14</v>
      </c>
      <c r="K71" s="20" t="s">
        <v>15</v>
      </c>
      <c r="L71" s="21" t="s">
        <v>16</v>
      </c>
    </row>
    <row r="72" spans="3:12" ht="30" customHeight="1" x14ac:dyDescent="0.3">
      <c r="C72" s="14"/>
      <c r="D72" s="15"/>
      <c r="E72" s="16"/>
      <c r="F72" s="24" t="s">
        <v>133</v>
      </c>
      <c r="G72" s="25"/>
      <c r="H72" s="25">
        <f>SUM(H71)</f>
        <v>237770</v>
      </c>
      <c r="I72" s="25">
        <f>SUM(I71)</f>
        <v>237770</v>
      </c>
      <c r="J72" s="19" t="s">
        <v>14</v>
      </c>
      <c r="K72" s="20" t="s">
        <v>15</v>
      </c>
      <c r="L72" s="21" t="s">
        <v>16</v>
      </c>
    </row>
    <row r="73" spans="3:12" ht="30" customHeight="1" x14ac:dyDescent="0.3">
      <c r="C73" s="14">
        <v>44</v>
      </c>
      <c r="D73" s="15" t="s">
        <v>134</v>
      </c>
      <c r="E73" s="16">
        <v>45820</v>
      </c>
      <c r="F73" s="17" t="s">
        <v>135</v>
      </c>
      <c r="G73" s="18" t="s">
        <v>136</v>
      </c>
      <c r="H73" s="18">
        <v>1002804</v>
      </c>
      <c r="I73" s="18">
        <v>1002804</v>
      </c>
      <c r="J73" s="19" t="s">
        <v>14</v>
      </c>
      <c r="K73" s="20" t="s">
        <v>15</v>
      </c>
      <c r="L73" s="21" t="s">
        <v>16</v>
      </c>
    </row>
    <row r="74" spans="3:12" ht="30" customHeight="1" x14ac:dyDescent="0.3">
      <c r="C74" s="14">
        <v>45</v>
      </c>
      <c r="D74" s="15" t="s">
        <v>137</v>
      </c>
      <c r="E74" s="16">
        <v>45813</v>
      </c>
      <c r="F74" s="17" t="s">
        <v>135</v>
      </c>
      <c r="G74" s="18" t="s">
        <v>138</v>
      </c>
      <c r="H74" s="18">
        <v>129800</v>
      </c>
      <c r="I74" s="18">
        <v>129800</v>
      </c>
      <c r="J74" s="19" t="s">
        <v>14</v>
      </c>
      <c r="K74" s="20" t="s">
        <v>15</v>
      </c>
      <c r="L74" s="21" t="s">
        <v>16</v>
      </c>
    </row>
    <row r="75" spans="3:12" ht="30" customHeight="1" x14ac:dyDescent="0.3">
      <c r="C75" s="14"/>
      <c r="D75" s="15"/>
      <c r="E75" s="16"/>
      <c r="F75" s="24" t="s">
        <v>139</v>
      </c>
      <c r="G75" s="18"/>
      <c r="H75" s="25">
        <f>SUM(H73:H74)</f>
        <v>1132604</v>
      </c>
      <c r="I75" s="25">
        <f>SUM(I73:I74)</f>
        <v>1132604</v>
      </c>
      <c r="J75" s="19" t="s">
        <v>14</v>
      </c>
      <c r="K75" s="20" t="s">
        <v>15</v>
      </c>
      <c r="L75" s="21" t="s">
        <v>16</v>
      </c>
    </row>
    <row r="76" spans="3:12" ht="30" customHeight="1" x14ac:dyDescent="0.3">
      <c r="C76" s="14">
        <v>46</v>
      </c>
      <c r="D76" s="15" t="s">
        <v>140</v>
      </c>
      <c r="E76" s="16">
        <v>45777</v>
      </c>
      <c r="F76" s="17" t="s">
        <v>141</v>
      </c>
      <c r="G76" s="18" t="s">
        <v>142</v>
      </c>
      <c r="H76" s="18">
        <v>14384.2</v>
      </c>
      <c r="I76" s="18">
        <v>14384.2</v>
      </c>
      <c r="J76" s="19" t="s">
        <v>14</v>
      </c>
      <c r="K76" s="20" t="s">
        <v>15</v>
      </c>
      <c r="L76" s="21" t="s">
        <v>16</v>
      </c>
    </row>
    <row r="77" spans="3:12" ht="30" customHeight="1" x14ac:dyDescent="0.3">
      <c r="C77" s="14"/>
      <c r="D77" s="15"/>
      <c r="E77" s="16"/>
      <c r="F77" s="24" t="s">
        <v>143</v>
      </c>
      <c r="G77" s="18"/>
      <c r="H77" s="25">
        <f>SUM(H76)</f>
        <v>14384.2</v>
      </c>
      <c r="I77" s="25">
        <f>SUM(I76)</f>
        <v>14384.2</v>
      </c>
      <c r="J77" s="19" t="s">
        <v>14</v>
      </c>
      <c r="K77" s="20" t="s">
        <v>15</v>
      </c>
      <c r="L77" s="21" t="s">
        <v>16</v>
      </c>
    </row>
    <row r="78" spans="3:12" ht="30" customHeight="1" x14ac:dyDescent="0.3">
      <c r="C78" s="14">
        <v>47</v>
      </c>
      <c r="D78" s="15" t="s">
        <v>144</v>
      </c>
      <c r="E78" s="16">
        <v>45770</v>
      </c>
      <c r="F78" s="17" t="s">
        <v>145</v>
      </c>
      <c r="G78" s="18" t="s">
        <v>146</v>
      </c>
      <c r="H78" s="18">
        <v>33220</v>
      </c>
      <c r="I78" s="18">
        <v>33220</v>
      </c>
      <c r="J78" s="19" t="s">
        <v>14</v>
      </c>
      <c r="K78" s="20" t="s">
        <v>15</v>
      </c>
      <c r="L78" s="21" t="s">
        <v>16</v>
      </c>
    </row>
    <row r="79" spans="3:12" ht="30" customHeight="1" x14ac:dyDescent="0.3">
      <c r="C79" s="14"/>
      <c r="D79" s="15"/>
      <c r="E79" s="16"/>
      <c r="F79" s="24" t="s">
        <v>147</v>
      </c>
      <c r="G79" s="18"/>
      <c r="H79" s="25">
        <f>SUM(H78)</f>
        <v>33220</v>
      </c>
      <c r="I79" s="25">
        <f>SUM(I78)</f>
        <v>33220</v>
      </c>
      <c r="J79" s="19" t="s">
        <v>14</v>
      </c>
      <c r="K79" s="20" t="s">
        <v>15</v>
      </c>
      <c r="L79" s="21" t="s">
        <v>16</v>
      </c>
    </row>
    <row r="80" spans="3:12" ht="30" customHeight="1" x14ac:dyDescent="0.3">
      <c r="C80" s="14">
        <v>48</v>
      </c>
      <c r="D80" s="15" t="s">
        <v>148</v>
      </c>
      <c r="E80" s="16">
        <v>45771</v>
      </c>
      <c r="F80" s="17" t="s">
        <v>149</v>
      </c>
      <c r="G80" s="18" t="s">
        <v>150</v>
      </c>
      <c r="H80" s="18">
        <v>12272.22</v>
      </c>
      <c r="I80" s="18">
        <v>12272.22</v>
      </c>
      <c r="J80" s="19" t="s">
        <v>14</v>
      </c>
      <c r="K80" s="20" t="s">
        <v>15</v>
      </c>
      <c r="L80" s="21" t="s">
        <v>16</v>
      </c>
    </row>
    <row r="81" spans="3:12" ht="30" customHeight="1" x14ac:dyDescent="0.3">
      <c r="C81" s="14"/>
      <c r="D81" s="15"/>
      <c r="E81" s="16"/>
      <c r="F81" s="24" t="s">
        <v>151</v>
      </c>
      <c r="G81" s="18"/>
      <c r="H81" s="25">
        <f>SUM(H80)</f>
        <v>12272.22</v>
      </c>
      <c r="I81" s="25">
        <f>SUM(I80)</f>
        <v>12272.22</v>
      </c>
      <c r="J81" s="19" t="s">
        <v>14</v>
      </c>
      <c r="K81" s="20" t="s">
        <v>15</v>
      </c>
      <c r="L81" s="21" t="s">
        <v>16</v>
      </c>
    </row>
    <row r="82" spans="3:12" ht="30" customHeight="1" x14ac:dyDescent="0.3">
      <c r="C82" s="14">
        <v>49</v>
      </c>
      <c r="D82" s="15" t="s">
        <v>152</v>
      </c>
      <c r="E82" s="16">
        <v>45799</v>
      </c>
      <c r="F82" s="17" t="s">
        <v>153</v>
      </c>
      <c r="G82" s="18" t="s">
        <v>154</v>
      </c>
      <c r="H82" s="18">
        <v>415566.5</v>
      </c>
      <c r="I82" s="18">
        <v>415566.5</v>
      </c>
      <c r="J82" s="19" t="s">
        <v>14</v>
      </c>
      <c r="K82" s="20" t="s">
        <v>15</v>
      </c>
      <c r="L82" s="21" t="s">
        <v>16</v>
      </c>
    </row>
    <row r="83" spans="3:12" ht="30" customHeight="1" x14ac:dyDescent="0.3">
      <c r="C83" s="14"/>
      <c r="D83" s="15"/>
      <c r="E83" s="16"/>
      <c r="F83" s="24" t="s">
        <v>155</v>
      </c>
      <c r="G83" s="18"/>
      <c r="H83" s="25">
        <f>SUM(H82)</f>
        <v>415566.5</v>
      </c>
      <c r="I83" s="25">
        <f>SUM(I82)</f>
        <v>415566.5</v>
      </c>
      <c r="J83" s="19" t="s">
        <v>14</v>
      </c>
      <c r="K83" s="20" t="s">
        <v>15</v>
      </c>
      <c r="L83" s="21" t="s">
        <v>16</v>
      </c>
    </row>
    <row r="84" spans="3:12" ht="30" customHeight="1" x14ac:dyDescent="0.3">
      <c r="C84" s="14">
        <v>50</v>
      </c>
      <c r="D84" s="15" t="s">
        <v>156</v>
      </c>
      <c r="E84" s="16">
        <v>45799</v>
      </c>
      <c r="F84" s="17" t="s">
        <v>157</v>
      </c>
      <c r="G84" s="18" t="s">
        <v>158</v>
      </c>
      <c r="H84" s="18">
        <v>163110</v>
      </c>
      <c r="I84" s="18">
        <v>163110</v>
      </c>
      <c r="J84" s="19" t="s">
        <v>14</v>
      </c>
      <c r="K84" s="20" t="s">
        <v>15</v>
      </c>
      <c r="L84" s="21" t="s">
        <v>16</v>
      </c>
    </row>
    <row r="85" spans="3:12" ht="30" customHeight="1" x14ac:dyDescent="0.3">
      <c r="C85" s="14"/>
      <c r="D85" s="15"/>
      <c r="E85" s="16"/>
      <c r="F85" s="24" t="s">
        <v>159</v>
      </c>
      <c r="G85" s="18"/>
      <c r="H85" s="25">
        <f>SUM(H84)</f>
        <v>163110</v>
      </c>
      <c r="I85" s="25">
        <f>SUM(I84)</f>
        <v>163110</v>
      </c>
      <c r="J85" s="19" t="s">
        <v>14</v>
      </c>
      <c r="K85" s="20" t="s">
        <v>15</v>
      </c>
      <c r="L85" s="21" t="s">
        <v>16</v>
      </c>
    </row>
    <row r="86" spans="3:12" ht="30" customHeight="1" x14ac:dyDescent="0.3">
      <c r="C86" s="14">
        <v>51</v>
      </c>
      <c r="D86" s="15" t="s">
        <v>160</v>
      </c>
      <c r="E86" s="16">
        <v>45814</v>
      </c>
      <c r="F86" s="17" t="s">
        <v>161</v>
      </c>
      <c r="G86" s="18" t="s">
        <v>162</v>
      </c>
      <c r="H86" s="18">
        <v>701038</v>
      </c>
      <c r="I86" s="18">
        <v>701038</v>
      </c>
      <c r="J86" s="19" t="s">
        <v>14</v>
      </c>
      <c r="K86" s="20" t="s">
        <v>15</v>
      </c>
      <c r="L86" s="21" t="s">
        <v>16</v>
      </c>
    </row>
    <row r="87" spans="3:12" ht="30" customHeight="1" x14ac:dyDescent="0.3">
      <c r="C87" s="14"/>
      <c r="D87" s="15"/>
      <c r="E87" s="16"/>
      <c r="F87" s="24" t="s">
        <v>163</v>
      </c>
      <c r="G87" s="18"/>
      <c r="H87" s="25">
        <f>SUM(H86)</f>
        <v>701038</v>
      </c>
      <c r="I87" s="25">
        <f>SUM(I86)</f>
        <v>701038</v>
      </c>
      <c r="J87" s="19" t="s">
        <v>14</v>
      </c>
      <c r="K87" s="20" t="s">
        <v>15</v>
      </c>
      <c r="L87" s="21" t="s">
        <v>16</v>
      </c>
    </row>
    <row r="88" spans="3:12" ht="30" customHeight="1" x14ac:dyDescent="0.3">
      <c r="C88" s="14">
        <v>52</v>
      </c>
      <c r="D88" s="15" t="s">
        <v>164</v>
      </c>
      <c r="E88" s="16">
        <v>45828</v>
      </c>
      <c r="F88" s="17" t="s">
        <v>165</v>
      </c>
      <c r="G88" s="18" t="s">
        <v>166</v>
      </c>
      <c r="H88" s="18">
        <v>112690</v>
      </c>
      <c r="I88" s="18">
        <v>112690</v>
      </c>
      <c r="J88" s="19" t="s">
        <v>14</v>
      </c>
      <c r="K88" s="20" t="s">
        <v>15</v>
      </c>
      <c r="L88" s="21" t="s">
        <v>16</v>
      </c>
    </row>
    <row r="89" spans="3:12" ht="30" customHeight="1" x14ac:dyDescent="0.3">
      <c r="C89" s="14"/>
      <c r="D89" s="27"/>
      <c r="E89" s="16"/>
      <c r="F89" s="24" t="s">
        <v>167</v>
      </c>
      <c r="G89" s="17"/>
      <c r="H89" s="25">
        <f>SUM(H88)</f>
        <v>112690</v>
      </c>
      <c r="I89" s="25">
        <f>SUM(I88)</f>
        <v>112690</v>
      </c>
      <c r="J89" s="19" t="s">
        <v>14</v>
      </c>
      <c r="K89" s="20" t="s">
        <v>15</v>
      </c>
      <c r="L89" s="21" t="s">
        <v>16</v>
      </c>
    </row>
    <row r="90" spans="3:12" ht="30" customHeight="1" x14ac:dyDescent="0.3">
      <c r="C90" s="14">
        <v>53</v>
      </c>
      <c r="D90" s="15" t="s">
        <v>168</v>
      </c>
      <c r="E90" s="16">
        <v>45791</v>
      </c>
      <c r="F90" s="17" t="s">
        <v>169</v>
      </c>
      <c r="G90" s="18" t="s">
        <v>170</v>
      </c>
      <c r="H90" s="18">
        <v>1199620.58</v>
      </c>
      <c r="I90" s="18">
        <v>1199620.58</v>
      </c>
      <c r="J90" s="19" t="s">
        <v>14</v>
      </c>
      <c r="K90" s="20" t="s">
        <v>15</v>
      </c>
      <c r="L90" s="21" t="s">
        <v>16</v>
      </c>
    </row>
    <row r="91" spans="3:12" ht="30" customHeight="1" x14ac:dyDescent="0.3">
      <c r="C91" s="14"/>
      <c r="D91" s="15"/>
      <c r="E91" s="16"/>
      <c r="F91" s="24" t="s">
        <v>171</v>
      </c>
      <c r="G91" s="18"/>
      <c r="H91" s="25">
        <f>SUM(H90)</f>
        <v>1199620.58</v>
      </c>
      <c r="I91" s="25">
        <f>SUM(I90)</f>
        <v>1199620.58</v>
      </c>
      <c r="J91" s="19" t="s">
        <v>14</v>
      </c>
      <c r="K91" s="20" t="s">
        <v>15</v>
      </c>
      <c r="L91" s="21" t="s">
        <v>16</v>
      </c>
    </row>
    <row r="92" spans="3:12" ht="30" customHeight="1" x14ac:dyDescent="0.3">
      <c r="C92" s="14">
        <v>54</v>
      </c>
      <c r="D92" s="15" t="s">
        <v>172</v>
      </c>
      <c r="E92" s="16">
        <v>45791</v>
      </c>
      <c r="F92" s="17" t="s">
        <v>173</v>
      </c>
      <c r="G92" s="18" t="s">
        <v>92</v>
      </c>
      <c r="H92" s="18">
        <v>24937.98</v>
      </c>
      <c r="I92" s="18">
        <v>24937.98</v>
      </c>
      <c r="J92" s="19" t="s">
        <v>14</v>
      </c>
      <c r="K92" s="20" t="s">
        <v>15</v>
      </c>
      <c r="L92" s="21" t="s">
        <v>16</v>
      </c>
    </row>
    <row r="93" spans="3:12" ht="30" customHeight="1" x14ac:dyDescent="0.3">
      <c r="C93" s="14">
        <v>55</v>
      </c>
      <c r="D93" s="15" t="s">
        <v>174</v>
      </c>
      <c r="E93" s="16">
        <v>45791</v>
      </c>
      <c r="F93" s="17" t="s">
        <v>173</v>
      </c>
      <c r="G93" s="18" t="s">
        <v>92</v>
      </c>
      <c r="H93" s="18">
        <v>29439.11</v>
      </c>
      <c r="I93" s="18">
        <v>29439.11</v>
      </c>
      <c r="J93" s="19" t="s">
        <v>14</v>
      </c>
      <c r="K93" s="20" t="s">
        <v>15</v>
      </c>
      <c r="L93" s="21" t="s">
        <v>16</v>
      </c>
    </row>
    <row r="94" spans="3:12" ht="30" customHeight="1" x14ac:dyDescent="0.3">
      <c r="C94" s="14"/>
      <c r="D94" s="15"/>
      <c r="E94" s="16"/>
      <c r="F94" s="24" t="s">
        <v>175</v>
      </c>
      <c r="G94" s="18"/>
      <c r="H94" s="25">
        <f>SUM(H92:H93)</f>
        <v>54377.09</v>
      </c>
      <c r="I94" s="25">
        <f>SUM(I92:I93)</f>
        <v>54377.09</v>
      </c>
      <c r="J94" s="19" t="s">
        <v>14</v>
      </c>
      <c r="K94" s="20" t="s">
        <v>15</v>
      </c>
      <c r="L94" s="21" t="s">
        <v>16</v>
      </c>
    </row>
    <row r="95" spans="3:12" ht="30" customHeight="1" x14ac:dyDescent="0.3">
      <c r="C95" s="14">
        <v>56</v>
      </c>
      <c r="D95" s="15" t="s">
        <v>176</v>
      </c>
      <c r="E95" s="16">
        <v>45812</v>
      </c>
      <c r="F95" s="17" t="s">
        <v>177</v>
      </c>
      <c r="G95" s="18" t="s">
        <v>178</v>
      </c>
      <c r="H95" s="18">
        <v>33700</v>
      </c>
      <c r="I95" s="18">
        <v>33700</v>
      </c>
      <c r="J95" s="19" t="s">
        <v>14</v>
      </c>
      <c r="K95" s="20" t="s">
        <v>15</v>
      </c>
      <c r="L95" s="21" t="s">
        <v>16</v>
      </c>
    </row>
    <row r="96" spans="3:12" ht="30" customHeight="1" x14ac:dyDescent="0.3">
      <c r="C96" s="14"/>
      <c r="D96" s="15"/>
      <c r="E96" s="16"/>
      <c r="F96" s="24" t="s">
        <v>179</v>
      </c>
      <c r="G96" s="17"/>
      <c r="H96" s="25">
        <f>SUM(H95)</f>
        <v>33700</v>
      </c>
      <c r="I96" s="25">
        <f>SUM(I95)</f>
        <v>33700</v>
      </c>
      <c r="J96" s="19" t="s">
        <v>14</v>
      </c>
      <c r="K96" s="20" t="s">
        <v>15</v>
      </c>
      <c r="L96" s="21" t="s">
        <v>16</v>
      </c>
    </row>
    <row r="97" spans="3:12" ht="30" customHeight="1" thickBot="1" x14ac:dyDescent="0.35">
      <c r="C97" s="28"/>
      <c r="D97" s="29"/>
      <c r="E97" s="30"/>
      <c r="F97" s="31"/>
      <c r="G97" s="32" t="s">
        <v>180</v>
      </c>
      <c r="H97" s="33">
        <f>SUM(H96,H94,H91,H89,H87,H85,H83,H81,H79,H77,H75,H72,H70,H68,H64,H62,H59,H54,H52,H47,H45,H43,H40,H37,H34,H31,H29,H26,H24,H21,H19,H17,H14,H12,H10,H7)</f>
        <v>11295448.67</v>
      </c>
      <c r="I97" s="33">
        <f>SUM(I96,I94,I91,I89,I87,I85,I83,I81,I79,I77,I75,I72,I70,I68,I64,I62,I59,I54,I52,I47,I45,I43,I40,I37,I34,I31,I29,I26,I24,I21,I19,I17,I14,I12,I10,I7)</f>
        <v>11295448.67</v>
      </c>
      <c r="J97" s="34"/>
      <c r="K97" s="35"/>
      <c r="L97" s="36"/>
    </row>
    <row r="98" spans="3:12" ht="15.6" x14ac:dyDescent="0.25">
      <c r="D98" s="38"/>
      <c r="E98" s="30"/>
    </row>
    <row r="99" spans="3:12" x14ac:dyDescent="0.25">
      <c r="E99" s="30"/>
    </row>
    <row r="100" spans="3:12" x14ac:dyDescent="0.25">
      <c r="E100" s="30"/>
    </row>
    <row r="101" spans="3:12" ht="15.6" x14ac:dyDescent="0.3">
      <c r="E101" s="40"/>
      <c r="F101" s="41"/>
      <c r="I101" s="39">
        <f>SUM(H106)</f>
        <v>0</v>
      </c>
    </row>
    <row r="102" spans="3:12" ht="15" x14ac:dyDescent="0.25">
      <c r="E102" s="40"/>
      <c r="F102" s="42" t="s">
        <v>181</v>
      </c>
    </row>
    <row r="103" spans="3:12" x14ac:dyDescent="0.25">
      <c r="E103" s="40"/>
    </row>
    <row r="104" spans="3:12" ht="15.6" x14ac:dyDescent="0.3">
      <c r="D104" s="38"/>
      <c r="E104" s="30"/>
      <c r="F104" s="43"/>
      <c r="G104" s="43"/>
      <c r="H104" s="44"/>
      <c r="I104" s="44"/>
      <c r="J104" s="44"/>
    </row>
    <row r="105" spans="3:12" ht="15.6" x14ac:dyDescent="0.3">
      <c r="D105" s="38"/>
      <c r="E105" s="30"/>
      <c r="F105" s="43"/>
      <c r="G105" s="43"/>
      <c r="H105" s="44"/>
      <c r="I105" s="44"/>
      <c r="J105" s="44"/>
    </row>
    <row r="106" spans="3:12" ht="15.6" x14ac:dyDescent="0.3">
      <c r="D106" s="38"/>
      <c r="E106" s="30"/>
      <c r="F106" s="43"/>
      <c r="G106" s="43"/>
      <c r="H106" s="44"/>
      <c r="I106" s="44"/>
      <c r="J106" s="44"/>
    </row>
    <row r="107" spans="3:12" ht="15.6" x14ac:dyDescent="0.3">
      <c r="D107" s="38"/>
      <c r="E107" s="30"/>
      <c r="F107" s="43"/>
      <c r="G107" s="43"/>
      <c r="H107" s="44"/>
      <c r="I107" s="44"/>
      <c r="J107" s="44"/>
    </row>
    <row r="108" spans="3:12" ht="15.6" x14ac:dyDescent="0.3">
      <c r="D108" s="38"/>
      <c r="E108" s="30"/>
      <c r="F108" s="43"/>
      <c r="G108" s="43"/>
      <c r="H108" s="44"/>
      <c r="I108" s="44"/>
      <c r="J108" s="44"/>
    </row>
    <row r="109" spans="3:12" ht="15.6" x14ac:dyDescent="0.3">
      <c r="D109" s="38"/>
      <c r="E109" s="30"/>
      <c r="F109" s="43"/>
      <c r="G109" s="43"/>
      <c r="H109" s="44"/>
      <c r="I109" s="44"/>
      <c r="J109" s="44"/>
    </row>
    <row r="110" spans="3:12" ht="15.6" x14ac:dyDescent="0.3">
      <c r="D110" s="38"/>
      <c r="E110" s="30"/>
      <c r="F110" s="43"/>
      <c r="G110" s="43"/>
      <c r="H110" s="44"/>
      <c r="I110" s="44"/>
      <c r="J110" s="44"/>
    </row>
    <row r="111" spans="3:12" ht="15.6" x14ac:dyDescent="0.3">
      <c r="D111" s="38"/>
      <c r="E111" s="30"/>
      <c r="F111" s="43"/>
      <c r="G111" s="43"/>
      <c r="H111" s="44"/>
      <c r="I111" s="44"/>
      <c r="J111" s="44"/>
    </row>
    <row r="112" spans="3:12" ht="15.6" x14ac:dyDescent="0.3">
      <c r="D112" s="38"/>
      <c r="E112" s="30"/>
      <c r="F112" s="43"/>
      <c r="G112" s="43"/>
      <c r="H112" s="44"/>
      <c r="I112" s="44"/>
      <c r="J112" s="44"/>
    </row>
    <row r="113" spans="4:10" ht="15.6" x14ac:dyDescent="0.3">
      <c r="D113" s="38"/>
      <c r="E113" s="30"/>
      <c r="F113" s="43"/>
      <c r="G113" s="43"/>
      <c r="H113" s="44"/>
      <c r="I113" s="44"/>
      <c r="J113" s="44"/>
    </row>
    <row r="114" spans="4:10" ht="15.6" x14ac:dyDescent="0.3">
      <c r="D114" s="38"/>
      <c r="E114" s="30"/>
      <c r="F114" s="43"/>
      <c r="G114" s="43"/>
      <c r="H114" s="44"/>
      <c r="I114" s="44"/>
      <c r="J114" s="44"/>
    </row>
    <row r="115" spans="4:10" ht="15.6" x14ac:dyDescent="0.3">
      <c r="D115" s="38"/>
      <c r="E115" s="30"/>
      <c r="F115" s="43"/>
      <c r="G115" s="43"/>
      <c r="H115" s="44"/>
      <c r="I115" s="44"/>
      <c r="J115" s="44"/>
    </row>
    <row r="116" spans="4:10" ht="15.6" x14ac:dyDescent="0.3">
      <c r="D116" s="38"/>
      <c r="E116" s="30"/>
      <c r="F116" s="43"/>
      <c r="G116" s="43"/>
      <c r="H116" s="44"/>
      <c r="I116" s="44"/>
      <c r="J116" s="44"/>
    </row>
    <row r="117" spans="4:10" ht="15.6" x14ac:dyDescent="0.3">
      <c r="D117" s="38"/>
      <c r="E117" s="30"/>
      <c r="F117" s="43"/>
      <c r="G117" s="43"/>
      <c r="H117" s="44"/>
      <c r="I117" s="44"/>
      <c r="J117" s="44"/>
    </row>
    <row r="118" spans="4:10" ht="15.6" x14ac:dyDescent="0.3">
      <c r="D118" s="38"/>
      <c r="E118" s="30"/>
      <c r="F118" s="43"/>
      <c r="G118" s="43"/>
      <c r="H118" s="44"/>
      <c r="I118" s="44"/>
      <c r="J118" s="44"/>
    </row>
    <row r="119" spans="4:10" ht="15.6" x14ac:dyDescent="0.3">
      <c r="D119" s="38"/>
      <c r="E119" s="30"/>
      <c r="F119" s="43"/>
      <c r="G119" s="43"/>
      <c r="H119" s="44"/>
      <c r="I119" s="44"/>
      <c r="J119" s="44"/>
    </row>
  </sheetData>
  <mergeCells count="2">
    <mergeCell ref="E2:I3"/>
    <mergeCell ref="C4:I4"/>
  </mergeCells>
  <pageMargins left="0.25" right="0.25" top="0.75" bottom="0.75" header="0.3" footer="0.3"/>
  <pageSetup scale="44" fitToHeight="0" orientation="landscape" r:id="rId1"/>
  <rowBreaks count="1" manualBreakCount="1">
    <brk id="10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PAGADA JUNIO 2025</vt:lpstr>
      <vt:lpstr>'PAGADA JUNIO 2025'!Área_de_impresión</vt:lpstr>
      <vt:lpstr>'PAGADA JUNIO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2025-07-02T16:16:10Z</dcterms:created>
  <dcterms:modified xsi:type="dcterms:W3CDTF">2025-07-16T13:26:04Z</dcterms:modified>
</cp:coreProperties>
</file>