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FEBRERO 2025 POA Y TRANSPARENCIA\"/>
    </mc:Choice>
  </mc:AlternateContent>
  <xr:revisionPtr revIDLastSave="0" documentId="8_{CE228514-E5AD-4008-AD17-7AA5398FA689}" xr6:coauthVersionLast="47" xr6:coauthVersionMax="47" xr10:uidLastSave="{00000000-0000-0000-0000-000000000000}"/>
  <bookViews>
    <workbookView xWindow="-108" yWindow="-108" windowWidth="23256" windowHeight="12456" xr2:uid="{D7DA783C-D69B-4A5F-9C49-9821BD617D1A}"/>
  </bookViews>
  <sheets>
    <sheet name="PAGADA FEBRERO 2025" sheetId="1" r:id="rId1"/>
  </sheets>
  <definedNames>
    <definedName name="_xlnm._FilterDatabase" localSheetId="0" hidden="1">'PAGADA FEBRERO 2025'!#REF!</definedName>
    <definedName name="_xlnm.Print_Area" localSheetId="0">'PAGADA FEBRERO 2025'!$A$1:$M$94</definedName>
    <definedName name="_xlnm.Print_Titles" localSheetId="0">'PAGADA FEBRERO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79" i="1"/>
  <c r="I80" i="1" s="1"/>
  <c r="H79" i="1"/>
  <c r="I77" i="1"/>
  <c r="H77" i="1"/>
  <c r="H80" i="1" s="1"/>
  <c r="I75" i="1"/>
  <c r="H75" i="1"/>
  <c r="I73" i="1"/>
  <c r="H73" i="1"/>
  <c r="I71" i="1"/>
  <c r="H71" i="1"/>
  <c r="I69" i="1"/>
  <c r="H69" i="1"/>
  <c r="I67" i="1"/>
  <c r="H67" i="1"/>
  <c r="I64" i="1"/>
  <c r="H64" i="1"/>
  <c r="I62" i="1"/>
  <c r="H62" i="1"/>
  <c r="I60" i="1"/>
  <c r="H60" i="1"/>
  <c r="I58" i="1"/>
  <c r="H58" i="1"/>
  <c r="I54" i="1"/>
  <c r="H54" i="1"/>
  <c r="I52" i="1"/>
  <c r="H52" i="1"/>
  <c r="I50" i="1"/>
  <c r="H50" i="1"/>
  <c r="I48" i="1"/>
  <c r="H48" i="1"/>
  <c r="I46" i="1"/>
  <c r="H46" i="1"/>
  <c r="I38" i="1"/>
  <c r="H38" i="1"/>
  <c r="I36" i="1"/>
  <c r="H36" i="1"/>
  <c r="I34" i="1"/>
  <c r="H34" i="1"/>
  <c r="I32" i="1"/>
  <c r="H32" i="1"/>
  <c r="I27" i="1"/>
  <c r="H27" i="1"/>
  <c r="I25" i="1"/>
  <c r="H25" i="1"/>
  <c r="I23" i="1"/>
  <c r="H23" i="1"/>
  <c r="I20" i="1"/>
  <c r="H20" i="1"/>
  <c r="I18" i="1"/>
  <c r="H18" i="1"/>
  <c r="I16" i="1"/>
  <c r="H16" i="1"/>
  <c r="I13" i="1"/>
  <c r="H13" i="1"/>
  <c r="I11" i="1"/>
  <c r="H11" i="1"/>
  <c r="I7" i="1"/>
  <c r="H7" i="1"/>
</calcChain>
</file>

<file path=xl/sharedStrings.xml><?xml version="1.0" encoding="utf-8"?>
<sst xmlns="http://schemas.openxmlformats.org/spreadsheetml/2006/main" count="399" uniqueCount="149">
  <si>
    <t>RELACION DE FACTURAS PAGADAS DEL 01 AL 28 DE FEBRERO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</si>
  <si>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</si>
  <si>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</si>
  <si>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</si>
  <si>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</si>
  <si>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</si>
  <si>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</si>
  <si>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</si>
  <si>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</si>
  <si>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</si>
  <si>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</si>
  <si>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B1500000510</t>
  </si>
  <si>
    <t>Alfonso Dental</t>
  </si>
  <si>
    <t>Mascarillas</t>
  </si>
  <si>
    <t>_</t>
  </si>
  <si>
    <t>N/A</t>
  </si>
  <si>
    <t>completado</t>
  </si>
  <si>
    <t>Total ALFONSO DENTAL</t>
  </si>
  <si>
    <t>E450000011740</t>
  </si>
  <si>
    <t>Altice Dominicana</t>
  </si>
  <si>
    <t>Servicio telefonico</t>
  </si>
  <si>
    <t>E450000011723</t>
  </si>
  <si>
    <t>Servicio de internet</t>
  </si>
  <si>
    <t>E450000011877</t>
  </si>
  <si>
    <t>Total ALTICE DOMINICANA</t>
  </si>
  <si>
    <t>B1500000899</t>
  </si>
  <si>
    <t>Ariza Batlle &amp; Co</t>
  </si>
  <si>
    <t>Material Odontologico</t>
  </si>
  <si>
    <t>Total ARIZA BATLLE &amp; CO</t>
  </si>
  <si>
    <t>E450000004101</t>
  </si>
  <si>
    <t>Bionuclear</t>
  </si>
  <si>
    <t>Reactivos</t>
  </si>
  <si>
    <t>E450000004221</t>
  </si>
  <si>
    <t>Mantenimiento y reparacion de Equipos</t>
  </si>
  <si>
    <t>Total BIONUCLEAR</t>
  </si>
  <si>
    <t>B150000842</t>
  </si>
  <si>
    <t>Central Solutions Techology</t>
  </si>
  <si>
    <t>Total CENTRAL SOLUTIONS TECNOLOGY</t>
  </si>
  <si>
    <t>B1500003820</t>
  </si>
  <si>
    <t>Combustible del yuna</t>
  </si>
  <si>
    <t>combustible</t>
  </si>
  <si>
    <t xml:space="preserve">TOTAL COMBUSTIBLE DEL YUNA </t>
  </si>
  <si>
    <t>E450000000240</t>
  </si>
  <si>
    <t xml:space="preserve">Cruz Ayala </t>
  </si>
  <si>
    <t>Reparacion y mantenimiento</t>
  </si>
  <si>
    <t>E450000000220</t>
  </si>
  <si>
    <t>TOTAL CRUZ AYALA</t>
  </si>
  <si>
    <t>B1500003324</t>
  </si>
  <si>
    <t>Estacion Primavera</t>
  </si>
  <si>
    <t>Combustible</t>
  </si>
  <si>
    <t>Total ESTACION PRIMAVERA</t>
  </si>
  <si>
    <t>B1500001131</t>
  </si>
  <si>
    <t>Estacion de Servicios Atlas</t>
  </si>
  <si>
    <t>Gasoil Y gasolina</t>
  </si>
  <si>
    <t>B1500000680</t>
  </si>
  <si>
    <t>Ferreteria La 50</t>
  </si>
  <si>
    <t>Escalera</t>
  </si>
  <si>
    <t>B1500000684</t>
  </si>
  <si>
    <t>Tanque de gas</t>
  </si>
  <si>
    <t>B1500000699</t>
  </si>
  <si>
    <t>Contenedores</t>
  </si>
  <si>
    <t>B1500000698</t>
  </si>
  <si>
    <t>Puertas</t>
  </si>
  <si>
    <t>TOTAL FERRETERIA LA 50</t>
  </si>
  <si>
    <t>B1500000466</t>
  </si>
  <si>
    <t xml:space="preserve">Genericos del Caribe </t>
  </si>
  <si>
    <t>medicamentos</t>
  </si>
  <si>
    <t>TOTAL GENERICOS DEL CARIBE</t>
  </si>
  <si>
    <t>B1500000399</t>
  </si>
  <si>
    <t>Jorsa Multiservices</t>
  </si>
  <si>
    <t>Faldo de servilletas y Papel de hilo</t>
  </si>
  <si>
    <t>TOTAL JORSA MULTISERVICES</t>
  </si>
  <si>
    <t>B1500000276</t>
  </si>
  <si>
    <t>Laboratorio dental Concepcion</t>
  </si>
  <si>
    <t>Total LABORATORIO DENTAL CONCEPCION</t>
  </si>
  <si>
    <t>B1500000556</t>
  </si>
  <si>
    <t>Lubrigomas Gonell</t>
  </si>
  <si>
    <t>Reparacion y mantenimiento de Vehiculo</t>
  </si>
  <si>
    <t>B1500000557</t>
  </si>
  <si>
    <t>B1500000559</t>
  </si>
  <si>
    <t>B1500000560</t>
  </si>
  <si>
    <t>B1500000561</t>
  </si>
  <si>
    <t>B1500000562</t>
  </si>
  <si>
    <t>B1500000558</t>
  </si>
  <si>
    <t>Total LUBRIGOMAS GONELL</t>
  </si>
  <si>
    <t>B1500001081</t>
  </si>
  <si>
    <t>Mariano Buffet</t>
  </si>
  <si>
    <t>Almuerzo, desayuno Y refrigerio</t>
  </si>
  <si>
    <t>Total MARIANO BUFFET</t>
  </si>
  <si>
    <t>B1500000485</t>
  </si>
  <si>
    <t>Maria Nieves Alvarez</t>
  </si>
  <si>
    <t>Pizarra Blanca</t>
  </si>
  <si>
    <t>Total MARIA NIEVES ALVAREZ</t>
  </si>
  <si>
    <t>B1500003252</t>
  </si>
  <si>
    <t>Medi Dental</t>
  </si>
  <si>
    <t>Kit Implante</t>
  </si>
  <si>
    <t>Total MEDI DENTAL</t>
  </si>
  <si>
    <t>B1500000074</t>
  </si>
  <si>
    <t>Medical Technologies</t>
  </si>
  <si>
    <t>Reparacion y mantenimiento de Equipo</t>
  </si>
  <si>
    <t>B1500002864</t>
  </si>
  <si>
    <t>Office Multi Services</t>
  </si>
  <si>
    <t>Servicio de mant. de impresora</t>
  </si>
  <si>
    <t>B1500002898</t>
  </si>
  <si>
    <t>Mantenimiento de impresora</t>
  </si>
  <si>
    <t>B1500002897</t>
  </si>
  <si>
    <t xml:space="preserve">TOTAL OFFICE MULTI SERVICES </t>
  </si>
  <si>
    <t>B1500000275</t>
  </si>
  <si>
    <t>Office Muebles Factory OMF</t>
  </si>
  <si>
    <t>Bancadas</t>
  </si>
  <si>
    <t>TOTAL OFFICE MUEBLE FACTORY OMF</t>
  </si>
  <si>
    <t>B1500001248</t>
  </si>
  <si>
    <t>Ricoh Dominicana</t>
  </si>
  <si>
    <t>Analisis de Sistema de Impresora</t>
  </si>
  <si>
    <t>TOTAL RICOH DOMINICANA</t>
  </si>
  <si>
    <t>B1500001740</t>
  </si>
  <si>
    <t>Rose Dental</t>
  </si>
  <si>
    <t>TOTAL ROSE DENTAL</t>
  </si>
  <si>
    <t>B1500000135</t>
  </si>
  <si>
    <t>Suplident</t>
  </si>
  <si>
    <t>Equipos de odontologia</t>
  </si>
  <si>
    <t>B1500000136</t>
  </si>
  <si>
    <t>Total SUPLIDENT</t>
  </si>
  <si>
    <t>B1500000064</t>
  </si>
  <si>
    <t>Solucuines al Alcance de Nuestros Clientes</t>
  </si>
  <si>
    <t xml:space="preserve">Calibracion y certificacion </t>
  </si>
  <si>
    <t>Total SOLUCIONES AL ALCANCE DE NUESTROS CLIENTES</t>
  </si>
  <si>
    <t>B1500001160</t>
  </si>
  <si>
    <t>Suplimade Comercial</t>
  </si>
  <si>
    <t>Compra de productos de papel</t>
  </si>
  <si>
    <t>Total SUPLIMADE COMERCIAL</t>
  </si>
  <si>
    <t>B1500000678</t>
  </si>
  <si>
    <t xml:space="preserve">Tecnoffice </t>
  </si>
  <si>
    <t>sillas de visitas y sillas general</t>
  </si>
  <si>
    <t>Total TECNOFFICE</t>
  </si>
  <si>
    <t>B1500000025</t>
  </si>
  <si>
    <t>Techmed</t>
  </si>
  <si>
    <t>Material de Laboratorio</t>
  </si>
  <si>
    <t>Total TIENDA EL SOL</t>
  </si>
  <si>
    <t>B1500000036</t>
  </si>
  <si>
    <t>Tony Saul Cruz Rodriguez</t>
  </si>
  <si>
    <t>Ceramicas</t>
  </si>
  <si>
    <t>TOTAL TONY SAUL CRUZ RODRIGUEZ</t>
  </si>
  <si>
    <t>B1500001217</t>
  </si>
  <si>
    <t xml:space="preserve">Velez Import </t>
  </si>
  <si>
    <t>Resma de Papel</t>
  </si>
  <si>
    <t>TOTAL VELEZ IMPORT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</si>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</sst>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6" fillId="4" borderId="5" xfId="0" applyFont="1" applyFill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166" fontId="6" fillId="4" borderId="5" xfId="0" applyNumberFormat="1" applyFont="1" applyFill="1" applyBorder="1"/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64690BBC-9D6E-484A-8F3E-5F9224A2AF65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0</xdr:row>
      <xdr:rowOff>108637</xdr:rowOff>
    </xdr:from>
    <xdr:to>
      <xdr:col>4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B4F86B-13D4-4AF8-8628-21DC26AE1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69FF-1D01-48B9-BA39-B35B59AE1F80}">
  <sheetPr>
    <pageSetUpPr fitToPage="1"/>
  </sheetPr>
  <dimension ref="C1:L102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A73" sqref="A73"/>
    </sheetView>
  </sheetViews>
  <sheetFormatPr baseColWidth="10" defaultColWidth="11.44140625" defaultRowHeight="13.8" x14ac:dyDescent="0.3"/>
  <cols>
    <col min="1" max="2" width="11.44140625" style="22"/>
    <col min="3" max="3" width="13.44140625" style="42" bestFit="1" customWidth="1"/>
    <col min="4" max="4" width="19.6640625" style="42" customWidth="1"/>
    <col min="5" max="5" width="13.88671875" style="49" customWidth="1"/>
    <col min="6" max="6" width="56.44140625" style="42" customWidth="1"/>
    <col min="7" max="7" width="66.5546875" style="42" customWidth="1"/>
    <col min="8" max="8" width="27.33203125" style="43" customWidth="1"/>
    <col min="9" max="9" width="24.88671875" style="43" bestFit="1" customWidth="1"/>
    <col min="10" max="10" width="24.88671875" style="43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50" t="s">
        <v>0</v>
      </c>
      <c r="F2" s="50"/>
      <c r="G2" s="50"/>
      <c r="H2" s="50"/>
      <c r="I2" s="50"/>
      <c r="J2" s="4"/>
    </row>
    <row r="3" spans="3:12" s="2" customFormat="1" ht="33.75" customHeight="1" x14ac:dyDescent="0.4">
      <c r="C3" s="1"/>
      <c r="E3" s="50"/>
      <c r="F3" s="50"/>
      <c r="G3" s="50"/>
      <c r="H3" s="50"/>
      <c r="I3" s="50"/>
      <c r="J3" s="4"/>
    </row>
    <row r="4" spans="3:12" s="6" customFormat="1" ht="24.9" customHeight="1" thickBot="1" x14ac:dyDescent="0.45">
      <c r="C4" s="51"/>
      <c r="D4" s="51"/>
      <c r="E4" s="51"/>
      <c r="F4" s="51"/>
      <c r="G4" s="51"/>
      <c r="H4" s="51"/>
      <c r="I4" s="51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45687</v>
      </c>
      <c r="F6" s="17" t="s">
        <v>12</v>
      </c>
      <c r="G6" s="17" t="s">
        <v>13</v>
      </c>
      <c r="H6" s="18">
        <v>54999.8</v>
      </c>
      <c r="I6" s="18">
        <v>54999.8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54999.8</v>
      </c>
      <c r="I7" s="25">
        <f>SUM(I6)</f>
        <v>54999.8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45681</v>
      </c>
      <c r="F8" s="17" t="s">
        <v>19</v>
      </c>
      <c r="G8" s="17" t="s">
        <v>20</v>
      </c>
      <c r="H8" s="18">
        <v>160851.6</v>
      </c>
      <c r="I8" s="18">
        <v>160851.6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>
        <v>3</v>
      </c>
      <c r="D9" s="15" t="s">
        <v>21</v>
      </c>
      <c r="E9" s="16">
        <v>45681</v>
      </c>
      <c r="F9" s="17" t="s">
        <v>19</v>
      </c>
      <c r="G9" s="17" t="s">
        <v>22</v>
      </c>
      <c r="H9" s="18">
        <v>59176</v>
      </c>
      <c r="I9" s="18">
        <v>59176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>
        <v>4</v>
      </c>
      <c r="D10" s="15" t="s">
        <v>23</v>
      </c>
      <c r="E10" s="16">
        <v>45685</v>
      </c>
      <c r="F10" s="17" t="s">
        <v>19</v>
      </c>
      <c r="G10" s="17" t="s">
        <v>20</v>
      </c>
      <c r="H10" s="18">
        <v>90538.11</v>
      </c>
      <c r="I10" s="18">
        <v>90538.11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/>
      <c r="D11" s="23"/>
      <c r="E11" s="16"/>
      <c r="F11" s="24" t="s">
        <v>24</v>
      </c>
      <c r="G11" s="17"/>
      <c r="H11" s="25">
        <f>SUM(H8:H10)</f>
        <v>310565.71000000002</v>
      </c>
      <c r="I11" s="25">
        <f>SUM(I8:I10)</f>
        <v>310565.71000000002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>
        <v>5</v>
      </c>
      <c r="D12" s="15" t="s">
        <v>25</v>
      </c>
      <c r="E12" s="16">
        <v>45652</v>
      </c>
      <c r="F12" s="17" t="s">
        <v>26</v>
      </c>
      <c r="G12" s="17" t="s">
        <v>27</v>
      </c>
      <c r="H12" s="18">
        <v>400108.28</v>
      </c>
      <c r="I12" s="18">
        <v>400108.28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/>
      <c r="D13" s="23"/>
      <c r="E13" s="16"/>
      <c r="F13" s="24" t="s">
        <v>28</v>
      </c>
      <c r="G13" s="17"/>
      <c r="H13" s="25">
        <f>SUM(H12)</f>
        <v>400108.28</v>
      </c>
      <c r="I13" s="25">
        <f>SUM(I12)</f>
        <v>400108.28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>
        <v>6</v>
      </c>
      <c r="D14" s="15" t="s">
        <v>29</v>
      </c>
      <c r="E14" s="16">
        <v>45652</v>
      </c>
      <c r="F14" s="17" t="s">
        <v>30</v>
      </c>
      <c r="G14" s="17" t="s">
        <v>31</v>
      </c>
      <c r="H14" s="18">
        <v>12444.28</v>
      </c>
      <c r="I14" s="18">
        <v>12444.28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>
        <v>7</v>
      </c>
      <c r="D15" s="15" t="s">
        <v>32</v>
      </c>
      <c r="E15" s="16">
        <v>45670</v>
      </c>
      <c r="F15" s="17" t="s">
        <v>30</v>
      </c>
      <c r="G15" s="17" t="s">
        <v>33</v>
      </c>
      <c r="H15" s="18">
        <v>5876.57</v>
      </c>
      <c r="I15" s="18">
        <v>5876.57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/>
      <c r="D16" s="26"/>
      <c r="E16" s="27"/>
      <c r="F16" s="28" t="s">
        <v>34</v>
      </c>
      <c r="G16" s="29"/>
      <c r="H16" s="30">
        <f>SUM(H14:H15)</f>
        <v>18320.849999999999</v>
      </c>
      <c r="I16" s="25">
        <f>SUM(I14:I15)</f>
        <v>18320.849999999999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>
        <v>8</v>
      </c>
      <c r="D17" s="15" t="s">
        <v>35</v>
      </c>
      <c r="E17" s="16">
        <v>45660</v>
      </c>
      <c r="F17" s="17" t="s">
        <v>36</v>
      </c>
      <c r="G17" s="17" t="s">
        <v>22</v>
      </c>
      <c r="H17" s="18">
        <v>51500.04</v>
      </c>
      <c r="I17" s="18">
        <v>51500.04</v>
      </c>
      <c r="J17" s="19" t="s">
        <v>14</v>
      </c>
      <c r="K17" s="20" t="s">
        <v>15</v>
      </c>
      <c r="L17" s="21" t="s">
        <v>16</v>
      </c>
    </row>
    <row r="18" spans="3:12" ht="30" customHeight="1" x14ac:dyDescent="0.3">
      <c r="C18" s="14"/>
      <c r="D18" s="23"/>
      <c r="E18" s="16"/>
      <c r="F18" s="28" t="s">
        <v>37</v>
      </c>
      <c r="G18" s="17"/>
      <c r="H18" s="25">
        <f>SUM(H17)</f>
        <v>51500.04</v>
      </c>
      <c r="I18" s="25">
        <f>SUM(I17)</f>
        <v>51500.04</v>
      </c>
      <c r="J18" s="19" t="s">
        <v>14</v>
      </c>
      <c r="K18" s="20" t="s">
        <v>15</v>
      </c>
      <c r="L18" s="21" t="s">
        <v>16</v>
      </c>
    </row>
    <row r="19" spans="3:12" ht="30" customHeight="1" x14ac:dyDescent="0.3">
      <c r="C19" s="14">
        <v>9</v>
      </c>
      <c r="D19" s="15" t="s">
        <v>38</v>
      </c>
      <c r="E19" s="16">
        <v>45665</v>
      </c>
      <c r="F19" s="17" t="s">
        <v>39</v>
      </c>
      <c r="G19" s="17" t="s">
        <v>40</v>
      </c>
      <c r="H19" s="18">
        <v>11200</v>
      </c>
      <c r="I19" s="18">
        <v>11200</v>
      </c>
      <c r="J19" s="19" t="s">
        <v>14</v>
      </c>
      <c r="K19" s="20" t="s">
        <v>15</v>
      </c>
      <c r="L19" s="21" t="s">
        <v>16</v>
      </c>
    </row>
    <row r="20" spans="3:12" ht="30" customHeight="1" x14ac:dyDescent="0.3">
      <c r="C20" s="14"/>
      <c r="D20" s="23"/>
      <c r="E20" s="16"/>
      <c r="F20" s="28" t="s">
        <v>41</v>
      </c>
      <c r="G20" s="17"/>
      <c r="H20" s="25">
        <f>SUM(H19)</f>
        <v>11200</v>
      </c>
      <c r="I20" s="25">
        <f>SUM(I19)</f>
        <v>11200</v>
      </c>
      <c r="J20" s="19" t="s">
        <v>14</v>
      </c>
      <c r="K20" s="20" t="s">
        <v>15</v>
      </c>
      <c r="L20" s="21" t="s">
        <v>16</v>
      </c>
    </row>
    <row r="21" spans="3:12" ht="30" customHeight="1" x14ac:dyDescent="0.3">
      <c r="C21" s="14">
        <v>10</v>
      </c>
      <c r="D21" s="15" t="s">
        <v>42</v>
      </c>
      <c r="E21" s="16">
        <v>45691</v>
      </c>
      <c r="F21" s="17" t="s">
        <v>43</v>
      </c>
      <c r="G21" s="17" t="s">
        <v>44</v>
      </c>
      <c r="H21" s="18">
        <v>20802.490000000002</v>
      </c>
      <c r="I21" s="18">
        <v>20802.490000000002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>
        <v>11</v>
      </c>
      <c r="D22" s="15" t="s">
        <v>45</v>
      </c>
      <c r="E22" s="16">
        <v>45680</v>
      </c>
      <c r="F22" s="17" t="s">
        <v>43</v>
      </c>
      <c r="G22" s="17" t="s">
        <v>44</v>
      </c>
      <c r="H22" s="18">
        <v>61153.760000000002</v>
      </c>
      <c r="I22" s="18">
        <v>61153.760000000002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/>
      <c r="D23" s="23"/>
      <c r="E23" s="16"/>
      <c r="F23" s="28" t="s">
        <v>46</v>
      </c>
      <c r="G23" s="17"/>
      <c r="H23" s="25">
        <f>SUM(H21:H22)</f>
        <v>81956.25</v>
      </c>
      <c r="I23" s="25">
        <f>SUM(I21:I22)</f>
        <v>81956.25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>
        <v>12</v>
      </c>
      <c r="D24" s="15" t="s">
        <v>47</v>
      </c>
      <c r="E24" s="16">
        <v>45680</v>
      </c>
      <c r="F24" s="17" t="s">
        <v>48</v>
      </c>
      <c r="G24" s="17" t="s">
        <v>49</v>
      </c>
      <c r="H24" s="18">
        <v>192759</v>
      </c>
      <c r="I24" s="18">
        <v>192759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/>
      <c r="D25" s="15"/>
      <c r="E25" s="16"/>
      <c r="F25" s="24" t="s">
        <v>50</v>
      </c>
      <c r="G25" s="17"/>
      <c r="H25" s="25">
        <f>SUM(H24)</f>
        <v>192759</v>
      </c>
      <c r="I25" s="25">
        <f>SUM(I24)</f>
        <v>192759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>
        <v>13</v>
      </c>
      <c r="D26" s="15" t="s">
        <v>51</v>
      </c>
      <c r="E26" s="16">
        <v>45670</v>
      </c>
      <c r="F26" s="17" t="s">
        <v>52</v>
      </c>
      <c r="G26" s="17" t="s">
        <v>53</v>
      </c>
      <c r="H26" s="18">
        <v>146767</v>
      </c>
      <c r="I26" s="18">
        <v>146767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/>
      <c r="D27" s="23"/>
      <c r="E27" s="16"/>
      <c r="F27" s="24" t="s">
        <v>50</v>
      </c>
      <c r="G27" s="17"/>
      <c r="H27" s="25">
        <f>SUM(H26)</f>
        <v>146767</v>
      </c>
      <c r="I27" s="25">
        <f>SUM(I26)</f>
        <v>146767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>
        <v>14</v>
      </c>
      <c r="D28" s="15" t="s">
        <v>54</v>
      </c>
      <c r="E28" s="16">
        <v>45671</v>
      </c>
      <c r="F28" s="17" t="s">
        <v>55</v>
      </c>
      <c r="G28" s="17" t="s">
        <v>56</v>
      </c>
      <c r="H28" s="18">
        <v>88375</v>
      </c>
      <c r="I28" s="18">
        <v>88375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>
        <v>15</v>
      </c>
      <c r="D29" s="15" t="s">
        <v>57</v>
      </c>
      <c r="E29" s="16">
        <v>45679</v>
      </c>
      <c r="F29" s="17" t="s">
        <v>55</v>
      </c>
      <c r="G29" s="17" t="s">
        <v>58</v>
      </c>
      <c r="H29" s="18">
        <v>98450</v>
      </c>
      <c r="I29" s="18">
        <v>98450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>
        <v>16</v>
      </c>
      <c r="D30" s="15" t="s">
        <v>59</v>
      </c>
      <c r="E30" s="16">
        <v>45706</v>
      </c>
      <c r="F30" s="17" t="s">
        <v>55</v>
      </c>
      <c r="G30" s="17" t="s">
        <v>60</v>
      </c>
      <c r="H30" s="18">
        <v>134750.1</v>
      </c>
      <c r="I30" s="18">
        <v>134750.1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>
        <v>17</v>
      </c>
      <c r="D31" s="15" t="s">
        <v>61</v>
      </c>
      <c r="E31" s="16">
        <v>45700</v>
      </c>
      <c r="F31" s="17" t="s">
        <v>55</v>
      </c>
      <c r="G31" s="17" t="s">
        <v>62</v>
      </c>
      <c r="H31" s="18">
        <v>598400</v>
      </c>
      <c r="I31" s="18">
        <v>598400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/>
      <c r="D32" s="23"/>
      <c r="E32" s="16"/>
      <c r="F32" s="24" t="s">
        <v>63</v>
      </c>
      <c r="G32" s="17"/>
      <c r="H32" s="25">
        <f>SUM(H28:H31)</f>
        <v>919975.1</v>
      </c>
      <c r="I32" s="25">
        <f>SUM(I28:I31)</f>
        <v>919975.1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18</v>
      </c>
      <c r="D33" s="15" t="s">
        <v>64</v>
      </c>
      <c r="E33" s="16">
        <v>45664</v>
      </c>
      <c r="F33" s="17" t="s">
        <v>65</v>
      </c>
      <c r="G33" s="17" t="s">
        <v>66</v>
      </c>
      <c r="H33" s="18">
        <v>229238</v>
      </c>
      <c r="I33" s="18">
        <v>229238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/>
      <c r="D34" s="23"/>
      <c r="E34" s="16"/>
      <c r="F34" s="24" t="s">
        <v>67</v>
      </c>
      <c r="G34" s="17"/>
      <c r="H34" s="25">
        <f>SUM(H33:H33)</f>
        <v>229238</v>
      </c>
      <c r="I34" s="25">
        <f>SUM(I33:I33)</f>
        <v>229238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19</v>
      </c>
      <c r="D35" s="15" t="s">
        <v>68</v>
      </c>
      <c r="E35" s="16">
        <v>45705</v>
      </c>
      <c r="F35" s="17" t="s">
        <v>69</v>
      </c>
      <c r="G35" s="17" t="s">
        <v>70</v>
      </c>
      <c r="H35" s="18">
        <v>31140.2</v>
      </c>
      <c r="I35" s="18">
        <v>31140.2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/>
      <c r="D36" s="23"/>
      <c r="E36" s="16"/>
      <c r="F36" s="24" t="s">
        <v>71</v>
      </c>
      <c r="G36" s="17"/>
      <c r="H36" s="25">
        <f>SUM(H35:H35)</f>
        <v>31140.2</v>
      </c>
      <c r="I36" s="25">
        <f>SUM(I35:I35)</f>
        <v>31140.2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>
        <v>20</v>
      </c>
      <c r="D37" s="15" t="s">
        <v>72</v>
      </c>
      <c r="E37" s="16">
        <v>45672</v>
      </c>
      <c r="F37" s="17" t="s">
        <v>73</v>
      </c>
      <c r="G37" s="17" t="s">
        <v>27</v>
      </c>
      <c r="H37" s="18">
        <v>16500</v>
      </c>
      <c r="I37" s="18">
        <v>16500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/>
      <c r="D38" s="23"/>
      <c r="E38" s="16"/>
      <c r="F38" s="24" t="s">
        <v>74</v>
      </c>
      <c r="G38" s="17"/>
      <c r="H38" s="25">
        <f>SUM(H37)</f>
        <v>16500</v>
      </c>
      <c r="I38" s="25">
        <f>SUM(I37)</f>
        <v>16500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>
        <v>21</v>
      </c>
      <c r="D39" s="15" t="s">
        <v>75</v>
      </c>
      <c r="E39" s="16">
        <v>45671</v>
      </c>
      <c r="F39" s="17" t="s">
        <v>76</v>
      </c>
      <c r="G39" s="17" t="s">
        <v>77</v>
      </c>
      <c r="H39" s="18">
        <v>41240</v>
      </c>
      <c r="I39" s="18">
        <v>41240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>
        <v>22</v>
      </c>
      <c r="D40" s="15" t="s">
        <v>78</v>
      </c>
      <c r="E40" s="16">
        <v>45671</v>
      </c>
      <c r="F40" s="17" t="s">
        <v>76</v>
      </c>
      <c r="G40" s="17" t="s">
        <v>77</v>
      </c>
      <c r="H40" s="18">
        <v>25010</v>
      </c>
      <c r="I40" s="18">
        <v>25010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>
        <v>23</v>
      </c>
      <c r="D41" s="15" t="s">
        <v>79</v>
      </c>
      <c r="E41" s="16">
        <v>45671</v>
      </c>
      <c r="F41" s="17" t="s">
        <v>76</v>
      </c>
      <c r="G41" s="17" t="s">
        <v>77</v>
      </c>
      <c r="H41" s="18">
        <v>11000</v>
      </c>
      <c r="I41" s="18">
        <v>11000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>
        <v>24</v>
      </c>
      <c r="D42" s="15" t="s">
        <v>80</v>
      </c>
      <c r="E42" s="16">
        <v>45673</v>
      </c>
      <c r="F42" s="17" t="s">
        <v>76</v>
      </c>
      <c r="G42" s="17" t="s">
        <v>77</v>
      </c>
      <c r="H42" s="18">
        <v>49500</v>
      </c>
      <c r="I42" s="18">
        <v>49500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>
        <v>25</v>
      </c>
      <c r="D43" s="15" t="s">
        <v>81</v>
      </c>
      <c r="E43" s="16">
        <v>45673</v>
      </c>
      <c r="F43" s="17" t="s">
        <v>76</v>
      </c>
      <c r="G43" s="17" t="s">
        <v>77</v>
      </c>
      <c r="H43" s="18">
        <v>14250</v>
      </c>
      <c r="I43" s="18">
        <v>14250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>
        <v>26</v>
      </c>
      <c r="D44" s="15" t="s">
        <v>82</v>
      </c>
      <c r="E44" s="16">
        <v>45677</v>
      </c>
      <c r="F44" s="17" t="s">
        <v>76</v>
      </c>
      <c r="G44" s="17" t="s">
        <v>77</v>
      </c>
      <c r="H44" s="18">
        <v>27270</v>
      </c>
      <c r="I44" s="18">
        <v>27270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>
        <v>27</v>
      </c>
      <c r="D45" s="15" t="s">
        <v>83</v>
      </c>
      <c r="E45" s="16">
        <v>45671</v>
      </c>
      <c r="F45" s="17" t="s">
        <v>76</v>
      </c>
      <c r="G45" s="17" t="s">
        <v>77</v>
      </c>
      <c r="H45" s="18">
        <v>56840</v>
      </c>
      <c r="I45" s="18">
        <v>56840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/>
      <c r="D46" s="23"/>
      <c r="E46" s="16"/>
      <c r="F46" s="24" t="s">
        <v>84</v>
      </c>
      <c r="G46" s="17"/>
      <c r="H46" s="25">
        <f>SUM(H39:H45)</f>
        <v>225110</v>
      </c>
      <c r="I46" s="25">
        <f>SUM(I39:I45)</f>
        <v>225110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>
        <v>28</v>
      </c>
      <c r="D47" s="15" t="s">
        <v>85</v>
      </c>
      <c r="E47" s="16">
        <v>45667</v>
      </c>
      <c r="F47" s="17" t="s">
        <v>86</v>
      </c>
      <c r="G47" s="17" t="s">
        <v>87</v>
      </c>
      <c r="H47" s="18">
        <v>27140</v>
      </c>
      <c r="I47" s="18">
        <v>27140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/>
      <c r="D48" s="15"/>
      <c r="E48" s="16"/>
      <c r="F48" s="24" t="s">
        <v>88</v>
      </c>
      <c r="G48" s="17"/>
      <c r="H48" s="25">
        <f>SUM(H47)</f>
        <v>27140</v>
      </c>
      <c r="I48" s="25">
        <f>SUM(I47)</f>
        <v>27140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>
        <v>29</v>
      </c>
      <c r="D49" s="15" t="s">
        <v>89</v>
      </c>
      <c r="E49" s="16">
        <v>45677</v>
      </c>
      <c r="F49" s="17" t="s">
        <v>90</v>
      </c>
      <c r="G49" s="17" t="s">
        <v>91</v>
      </c>
      <c r="H49" s="18">
        <v>2496</v>
      </c>
      <c r="I49" s="18">
        <v>2496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/>
      <c r="D50" s="23"/>
      <c r="E50" s="16"/>
      <c r="F50" s="24" t="s">
        <v>92</v>
      </c>
      <c r="G50" s="17"/>
      <c r="H50" s="25">
        <f>SUM(H49)</f>
        <v>2496</v>
      </c>
      <c r="I50" s="25">
        <f>SUM(I49)</f>
        <v>2496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>
        <v>30</v>
      </c>
      <c r="D51" s="15" t="s">
        <v>93</v>
      </c>
      <c r="E51" s="16">
        <v>45665</v>
      </c>
      <c r="F51" s="17" t="s">
        <v>94</v>
      </c>
      <c r="G51" s="17" t="s">
        <v>95</v>
      </c>
      <c r="H51" s="18">
        <v>565975.22</v>
      </c>
      <c r="I51" s="18">
        <v>565975.22</v>
      </c>
      <c r="J51" s="19" t="s">
        <v>14</v>
      </c>
      <c r="K51" s="20" t="s">
        <v>15</v>
      </c>
      <c r="L51" s="21" t="s">
        <v>16</v>
      </c>
    </row>
    <row r="52" spans="3:12" ht="30" customHeight="1" x14ac:dyDescent="0.3">
      <c r="C52" s="14"/>
      <c r="D52" s="23"/>
      <c r="E52" s="16"/>
      <c r="F52" s="24" t="s">
        <v>96</v>
      </c>
      <c r="G52" s="17"/>
      <c r="H52" s="25">
        <f>SUM(H51)</f>
        <v>565975.22</v>
      </c>
      <c r="I52" s="25">
        <f>SUM(I51)</f>
        <v>565975.22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>
        <v>31</v>
      </c>
      <c r="D53" s="15" t="s">
        <v>97</v>
      </c>
      <c r="E53" s="16">
        <v>45671</v>
      </c>
      <c r="F53" s="17" t="s">
        <v>98</v>
      </c>
      <c r="G53" s="17" t="s">
        <v>99</v>
      </c>
      <c r="H53" s="18">
        <v>45638.15</v>
      </c>
      <c r="I53" s="18">
        <v>45638.15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/>
      <c r="D54" s="23"/>
      <c r="E54" s="16"/>
      <c r="F54" s="24" t="s">
        <v>96</v>
      </c>
      <c r="G54" s="17"/>
      <c r="H54" s="25">
        <f>SUM(H53)</f>
        <v>45638.15</v>
      </c>
      <c r="I54" s="25">
        <f>SUM(I53)</f>
        <v>45638.15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>
        <v>32</v>
      </c>
      <c r="D55" s="15" t="s">
        <v>100</v>
      </c>
      <c r="E55" s="16">
        <v>45685</v>
      </c>
      <c r="F55" s="17" t="s">
        <v>101</v>
      </c>
      <c r="G55" s="17" t="s">
        <v>102</v>
      </c>
      <c r="H55" s="18">
        <v>4100</v>
      </c>
      <c r="I55" s="18">
        <v>4100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>
        <v>33</v>
      </c>
      <c r="D56" s="15" t="s">
        <v>103</v>
      </c>
      <c r="E56" s="16">
        <v>45698</v>
      </c>
      <c r="F56" s="17" t="s">
        <v>101</v>
      </c>
      <c r="G56" s="17" t="s">
        <v>104</v>
      </c>
      <c r="H56" s="18">
        <v>5300</v>
      </c>
      <c r="I56" s="18">
        <v>5300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34</v>
      </c>
      <c r="D57" s="15" t="s">
        <v>105</v>
      </c>
      <c r="E57" s="16">
        <v>45698</v>
      </c>
      <c r="F57" s="17" t="s">
        <v>101</v>
      </c>
      <c r="G57" s="17" t="s">
        <v>104</v>
      </c>
      <c r="H57" s="18">
        <v>1500</v>
      </c>
      <c r="I57" s="18">
        <v>1500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35</v>
      </c>
      <c r="D58" s="15"/>
      <c r="E58" s="16"/>
      <c r="F58" s="24" t="s">
        <v>106</v>
      </c>
      <c r="G58" s="17"/>
      <c r="H58" s="25">
        <f>SUM(H55:H57)</f>
        <v>10900</v>
      </c>
      <c r="I58" s="25">
        <f>SUM(I55:I57)</f>
        <v>10900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>
        <v>36</v>
      </c>
      <c r="D59" s="15" t="s">
        <v>107</v>
      </c>
      <c r="E59" s="16">
        <v>45705</v>
      </c>
      <c r="F59" s="17" t="s">
        <v>108</v>
      </c>
      <c r="G59" s="17" t="s">
        <v>109</v>
      </c>
      <c r="H59" s="18">
        <v>403500</v>
      </c>
      <c r="I59" s="18">
        <v>403500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/>
      <c r="D60" s="23"/>
      <c r="E60" s="16"/>
      <c r="F60" s="24" t="s">
        <v>110</v>
      </c>
      <c r="G60" s="17"/>
      <c r="H60" s="25">
        <f>SUM(H59)</f>
        <v>403500</v>
      </c>
      <c r="I60" s="25">
        <f>SUM(I59)</f>
        <v>403500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>
        <v>37</v>
      </c>
      <c r="D61" s="15" t="s">
        <v>111</v>
      </c>
      <c r="E61" s="16">
        <v>45688</v>
      </c>
      <c r="F61" s="17" t="s">
        <v>112</v>
      </c>
      <c r="G61" s="17" t="s">
        <v>113</v>
      </c>
      <c r="H61" s="18">
        <v>7109.5</v>
      </c>
      <c r="I61" s="18">
        <v>7109.5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/>
      <c r="D62" s="23"/>
      <c r="E62" s="16"/>
      <c r="F62" s="24" t="s">
        <v>114</v>
      </c>
      <c r="G62" s="17"/>
      <c r="H62" s="25">
        <f>SUM(H61)</f>
        <v>7109.5</v>
      </c>
      <c r="I62" s="25">
        <f>SUM(I61)</f>
        <v>7109.5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38</v>
      </c>
      <c r="D63" s="15" t="s">
        <v>115</v>
      </c>
      <c r="E63" s="16">
        <v>45666</v>
      </c>
      <c r="F63" s="17" t="s">
        <v>116</v>
      </c>
      <c r="G63" s="17" t="s">
        <v>27</v>
      </c>
      <c r="H63" s="18">
        <v>8299.8799999999992</v>
      </c>
      <c r="I63" s="18">
        <v>8299.8799999999992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/>
      <c r="D64" s="23"/>
      <c r="E64" s="16"/>
      <c r="F64" s="24" t="s">
        <v>117</v>
      </c>
      <c r="G64" s="17"/>
      <c r="H64" s="25">
        <f>SUM(H63)</f>
        <v>8299.8799999999992</v>
      </c>
      <c r="I64" s="25">
        <f>SUM(I63)</f>
        <v>8299.8799999999992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>
        <v>39</v>
      </c>
      <c r="D65" s="15" t="s">
        <v>118</v>
      </c>
      <c r="E65" s="16">
        <v>45681</v>
      </c>
      <c r="F65" s="17" t="s">
        <v>119</v>
      </c>
      <c r="G65" s="17" t="s">
        <v>120</v>
      </c>
      <c r="H65" s="18">
        <v>217479.85</v>
      </c>
      <c r="I65" s="18">
        <v>217479.85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>
        <v>40</v>
      </c>
      <c r="D66" s="15" t="s">
        <v>121</v>
      </c>
      <c r="E66" s="16">
        <v>45681</v>
      </c>
      <c r="F66" s="17" t="s">
        <v>119</v>
      </c>
      <c r="G66" s="17" t="s">
        <v>120</v>
      </c>
      <c r="H66" s="18">
        <v>1271585.42</v>
      </c>
      <c r="I66" s="18">
        <v>1271585.42</v>
      </c>
      <c r="J66" s="19" t="s">
        <v>14</v>
      </c>
      <c r="K66" s="20" t="s">
        <v>15</v>
      </c>
      <c r="L66" s="21" t="s">
        <v>16</v>
      </c>
    </row>
    <row r="67" spans="3:12" ht="30" customHeight="1" x14ac:dyDescent="0.3">
      <c r="C67" s="14"/>
      <c r="D67" s="31"/>
      <c r="E67" s="16"/>
      <c r="F67" s="24" t="s">
        <v>122</v>
      </c>
      <c r="G67" s="17"/>
      <c r="H67" s="25">
        <f>SUM(H65:H66)</f>
        <v>1489065.27</v>
      </c>
      <c r="I67" s="25">
        <f>SUM(I65:I66)</f>
        <v>1489065.27</v>
      </c>
      <c r="J67" s="19" t="s">
        <v>14</v>
      </c>
      <c r="K67" s="20" t="s">
        <v>15</v>
      </c>
      <c r="L67" s="21" t="s">
        <v>16</v>
      </c>
    </row>
    <row r="68" spans="3:12" ht="30" customHeight="1" x14ac:dyDescent="0.3">
      <c r="C68" s="14">
        <v>41</v>
      </c>
      <c r="D68" s="15" t="s">
        <v>123</v>
      </c>
      <c r="E68" s="16">
        <v>45666</v>
      </c>
      <c r="F68" s="17" t="s">
        <v>124</v>
      </c>
      <c r="G68" s="17" t="s">
        <v>125</v>
      </c>
      <c r="H68" s="18">
        <v>16520</v>
      </c>
      <c r="I68" s="18">
        <v>16520</v>
      </c>
      <c r="J68" s="19" t="s">
        <v>14</v>
      </c>
      <c r="K68" s="20" t="s">
        <v>15</v>
      </c>
      <c r="L68" s="21" t="s">
        <v>16</v>
      </c>
    </row>
    <row r="69" spans="3:12" ht="30" customHeight="1" x14ac:dyDescent="0.3">
      <c r="C69" s="14"/>
      <c r="D69" s="31"/>
      <c r="E69" s="16"/>
      <c r="F69" s="24" t="s">
        <v>126</v>
      </c>
      <c r="G69" s="17"/>
      <c r="H69" s="25">
        <f>SUM(H68)</f>
        <v>16520</v>
      </c>
      <c r="I69" s="25">
        <f>SUM(I68)</f>
        <v>16520</v>
      </c>
      <c r="J69" s="19" t="s">
        <v>14</v>
      </c>
      <c r="K69" s="20" t="s">
        <v>15</v>
      </c>
      <c r="L69" s="21" t="s">
        <v>16</v>
      </c>
    </row>
    <row r="70" spans="3:12" ht="30" customHeight="1" x14ac:dyDescent="0.3">
      <c r="C70" s="14">
        <v>42</v>
      </c>
      <c r="D70" s="15" t="s">
        <v>127</v>
      </c>
      <c r="E70" s="16">
        <v>45701</v>
      </c>
      <c r="F70" s="17" t="s">
        <v>128</v>
      </c>
      <c r="G70" s="17" t="s">
        <v>129</v>
      </c>
      <c r="H70" s="18">
        <v>113086.6</v>
      </c>
      <c r="I70" s="18">
        <v>113086.6</v>
      </c>
      <c r="J70" s="19" t="s">
        <v>14</v>
      </c>
      <c r="K70" s="20" t="s">
        <v>15</v>
      </c>
      <c r="L70" s="21" t="s">
        <v>16</v>
      </c>
    </row>
    <row r="71" spans="3:12" ht="30" customHeight="1" x14ac:dyDescent="0.3">
      <c r="C71" s="14"/>
      <c r="D71" s="15"/>
      <c r="E71" s="16"/>
      <c r="F71" s="24" t="s">
        <v>130</v>
      </c>
      <c r="G71" s="17"/>
      <c r="H71" s="25">
        <f>SUM(H70)</f>
        <v>113086.6</v>
      </c>
      <c r="I71" s="25">
        <f>SUM(I70)</f>
        <v>113086.6</v>
      </c>
      <c r="J71" s="19" t="s">
        <v>14</v>
      </c>
      <c r="K71" s="20" t="s">
        <v>15</v>
      </c>
      <c r="L71" s="21" t="s">
        <v>16</v>
      </c>
    </row>
    <row r="72" spans="3:12" ht="30" customHeight="1" x14ac:dyDescent="0.3">
      <c r="C72" s="14">
        <v>43</v>
      </c>
      <c r="D72" s="15" t="s">
        <v>131</v>
      </c>
      <c r="E72" s="16">
        <v>45702</v>
      </c>
      <c r="F72" s="17" t="s">
        <v>132</v>
      </c>
      <c r="G72" s="17" t="s">
        <v>133</v>
      </c>
      <c r="H72" s="18">
        <v>777000</v>
      </c>
      <c r="I72" s="18">
        <v>777000</v>
      </c>
      <c r="J72" s="19" t="s">
        <v>14</v>
      </c>
      <c r="K72" s="20" t="s">
        <v>15</v>
      </c>
      <c r="L72" s="21" t="s">
        <v>16</v>
      </c>
    </row>
    <row r="73" spans="3:12" ht="30" customHeight="1" x14ac:dyDescent="0.3">
      <c r="C73" s="14"/>
      <c r="D73" s="23"/>
      <c r="E73" s="16"/>
      <c r="F73" s="24" t="s">
        <v>134</v>
      </c>
      <c r="G73" s="17"/>
      <c r="H73" s="25">
        <f>SUM(H72:H72)</f>
        <v>777000</v>
      </c>
      <c r="I73" s="25">
        <f>SUM(I72:I72)</f>
        <v>777000</v>
      </c>
      <c r="J73" s="19" t="s">
        <v>14</v>
      </c>
      <c r="K73" s="20" t="s">
        <v>15</v>
      </c>
      <c r="L73" s="21" t="s">
        <v>16</v>
      </c>
    </row>
    <row r="74" spans="3:12" ht="30" customHeight="1" x14ac:dyDescent="0.3">
      <c r="C74" s="14">
        <v>44</v>
      </c>
      <c r="D74" s="15" t="s">
        <v>135</v>
      </c>
      <c r="E74" s="16">
        <v>45660</v>
      </c>
      <c r="F74" s="17" t="s">
        <v>136</v>
      </c>
      <c r="G74" s="17" t="s">
        <v>137</v>
      </c>
      <c r="H74" s="18">
        <v>42373.8</v>
      </c>
      <c r="I74" s="18">
        <v>42373.8</v>
      </c>
      <c r="J74" s="19" t="s">
        <v>14</v>
      </c>
      <c r="K74" s="20" t="s">
        <v>15</v>
      </c>
      <c r="L74" s="21" t="s">
        <v>16</v>
      </c>
    </row>
    <row r="75" spans="3:12" ht="30" customHeight="1" x14ac:dyDescent="0.3">
      <c r="C75" s="14"/>
      <c r="D75" s="23"/>
      <c r="E75" s="16"/>
      <c r="F75" s="24" t="s">
        <v>138</v>
      </c>
      <c r="G75" s="17"/>
      <c r="H75" s="25">
        <f>SUM(H74)</f>
        <v>42373.8</v>
      </c>
      <c r="I75" s="25">
        <f>SUM(I74)</f>
        <v>42373.8</v>
      </c>
      <c r="J75" s="19" t="s">
        <v>14</v>
      </c>
      <c r="K75" s="20" t="s">
        <v>15</v>
      </c>
      <c r="L75" s="21" t="s">
        <v>16</v>
      </c>
    </row>
    <row r="76" spans="3:12" ht="30" customHeight="1" x14ac:dyDescent="0.3">
      <c r="C76" s="14">
        <v>45</v>
      </c>
      <c r="D76" s="15" t="s">
        <v>139</v>
      </c>
      <c r="E76" s="16">
        <v>45698</v>
      </c>
      <c r="F76" s="17" t="s">
        <v>140</v>
      </c>
      <c r="G76" s="17" t="s">
        <v>141</v>
      </c>
      <c r="H76" s="18">
        <v>1220800</v>
      </c>
      <c r="I76" s="18">
        <v>1220800</v>
      </c>
      <c r="J76" s="19" t="s">
        <v>14</v>
      </c>
      <c r="K76" s="20" t="s">
        <v>15</v>
      </c>
      <c r="L76" s="21" t="s">
        <v>16</v>
      </c>
    </row>
    <row r="77" spans="3:12" ht="30" customHeight="1" x14ac:dyDescent="0.3">
      <c r="C77" s="14"/>
      <c r="D77" s="15"/>
      <c r="E77" s="16"/>
      <c r="F77" s="24" t="s">
        <v>142</v>
      </c>
      <c r="G77" s="17"/>
      <c r="H77" s="25">
        <f>SUM(H76)</f>
        <v>1220800</v>
      </c>
      <c r="I77" s="25">
        <f>SUM(I76)</f>
        <v>1220800</v>
      </c>
      <c r="J77" s="19" t="s">
        <v>14</v>
      </c>
      <c r="K77" s="20" t="s">
        <v>15</v>
      </c>
      <c r="L77" s="21" t="s">
        <v>16</v>
      </c>
    </row>
    <row r="78" spans="3:12" ht="30" customHeight="1" x14ac:dyDescent="0.3">
      <c r="C78" s="14">
        <v>46</v>
      </c>
      <c r="D78" s="15" t="s">
        <v>143</v>
      </c>
      <c r="E78" s="16">
        <v>45702</v>
      </c>
      <c r="F78" s="17" t="s">
        <v>144</v>
      </c>
      <c r="G78" s="17" t="s">
        <v>145</v>
      </c>
      <c r="H78" s="18">
        <v>203196</v>
      </c>
      <c r="I78" s="18">
        <v>203196</v>
      </c>
      <c r="J78" s="19" t="s">
        <v>14</v>
      </c>
      <c r="K78" s="20" t="s">
        <v>15</v>
      </c>
      <c r="L78" s="21" t="s">
        <v>16</v>
      </c>
    </row>
    <row r="79" spans="3:12" ht="30" customHeight="1" x14ac:dyDescent="0.3">
      <c r="C79" s="14"/>
      <c r="D79" s="15"/>
      <c r="E79" s="16"/>
      <c r="F79" s="24" t="s">
        <v>146</v>
      </c>
      <c r="G79" s="17"/>
      <c r="H79" s="25">
        <f>SUM(H78)</f>
        <v>203196</v>
      </c>
      <c r="I79" s="25">
        <f>SUM(I78)</f>
        <v>203196</v>
      </c>
      <c r="J79" s="19" t="s">
        <v>14</v>
      </c>
      <c r="K79" s="20" t="s">
        <v>15</v>
      </c>
      <c r="L79" s="21" t="s">
        <v>16</v>
      </c>
    </row>
    <row r="80" spans="3:12" ht="30" customHeight="1" thickBot="1" x14ac:dyDescent="0.35">
      <c r="C80" s="32"/>
      <c r="D80" s="33"/>
      <c r="E80" s="34"/>
      <c r="F80" s="35"/>
      <c r="G80" s="36" t="s">
        <v>147</v>
      </c>
      <c r="H80" s="37">
        <f>SUM(H79,H77,H75,H73,H71,H69,H67,H64,H62,H60,H58,H54,H52,H50,H48,H46,H38,H36,H34,H32,H27,H25,H23,H20,H18,H16,H13,H11,H7)</f>
        <v>7623240.6499999994</v>
      </c>
      <c r="I80" s="37">
        <f>SUM(I79,I77,I75,I73,I71,I69,I67,I64,I62,I60,I58,I54,I52,I50,I48,I46,I38,I36,I34,I32,I27,I25,I23,I20,I18,I16,I13,I11,I7)</f>
        <v>7623240.6499999994</v>
      </c>
      <c r="J80" s="38"/>
      <c r="K80" s="39"/>
      <c r="L80" s="40"/>
    </row>
    <row r="81" spans="4:10" ht="15.6" x14ac:dyDescent="0.25">
      <c r="D81" s="41"/>
      <c r="E81" s="34"/>
    </row>
    <row r="82" spans="4:10" x14ac:dyDescent="0.25">
      <c r="E82" s="34"/>
    </row>
    <row r="83" spans="4:10" x14ac:dyDescent="0.25">
      <c r="E83" s="34"/>
    </row>
    <row r="84" spans="4:10" ht="15.6" x14ac:dyDescent="0.3">
      <c r="E84" s="44"/>
      <c r="F84" s="45"/>
      <c r="I84" s="43">
        <f>SUM(H89)</f>
        <v>0</v>
      </c>
    </row>
    <row r="85" spans="4:10" ht="15" x14ac:dyDescent="0.25">
      <c r="E85" s="44"/>
      <c r="F85" s="46" t="s">
        <v>148</v>
      </c>
    </row>
    <row r="86" spans="4:10" x14ac:dyDescent="0.25">
      <c r="E86" s="44"/>
    </row>
    <row r="87" spans="4:10" ht="15.6" x14ac:dyDescent="0.3">
      <c r="D87" s="41"/>
      <c r="E87" s="34"/>
      <c r="F87" s="47"/>
      <c r="G87" s="47"/>
      <c r="H87" s="48"/>
      <c r="I87" s="48"/>
      <c r="J87" s="48"/>
    </row>
    <row r="88" spans="4:10" ht="15.6" x14ac:dyDescent="0.3">
      <c r="D88" s="41"/>
      <c r="E88" s="34"/>
      <c r="F88" s="47"/>
      <c r="G88" s="47"/>
      <c r="H88" s="48"/>
      <c r="I88" s="48"/>
      <c r="J88" s="48"/>
    </row>
    <row r="89" spans="4:10" ht="15.6" x14ac:dyDescent="0.3">
      <c r="D89" s="41"/>
      <c r="E89" s="34"/>
      <c r="F89" s="47"/>
      <c r="G89" s="47"/>
      <c r="H89" s="48"/>
      <c r="I89" s="48"/>
      <c r="J89" s="48"/>
    </row>
    <row r="90" spans="4:10" ht="15.6" x14ac:dyDescent="0.3">
      <c r="D90" s="41"/>
      <c r="E90" s="34"/>
      <c r="F90" s="47"/>
      <c r="G90" s="47"/>
      <c r="H90" s="48"/>
      <c r="I90" s="48"/>
      <c r="J90" s="48"/>
    </row>
    <row r="91" spans="4:10" ht="15.6" x14ac:dyDescent="0.3">
      <c r="D91" s="41"/>
      <c r="E91" s="34"/>
      <c r="F91" s="47"/>
      <c r="G91" s="47"/>
      <c r="H91" s="48"/>
      <c r="I91" s="48"/>
      <c r="J91" s="48"/>
    </row>
    <row r="92" spans="4:10" ht="15.6" x14ac:dyDescent="0.3">
      <c r="D92" s="41"/>
      <c r="E92" s="34"/>
      <c r="F92" s="47"/>
      <c r="G92" s="47"/>
      <c r="H92" s="48"/>
      <c r="I92" s="48"/>
      <c r="J92" s="48"/>
    </row>
    <row r="93" spans="4:10" ht="15.6" x14ac:dyDescent="0.3">
      <c r="D93" s="41"/>
      <c r="E93" s="34"/>
      <c r="F93" s="47"/>
      <c r="G93" s="47"/>
      <c r="H93" s="48"/>
      <c r="I93" s="48"/>
      <c r="J93" s="48"/>
    </row>
    <row r="94" spans="4:10" ht="15.6" x14ac:dyDescent="0.3">
      <c r="D94" s="41"/>
      <c r="E94" s="34"/>
      <c r="F94" s="47"/>
      <c r="G94" s="47"/>
      <c r="H94" s="48"/>
      <c r="I94" s="48"/>
      <c r="J94" s="48"/>
    </row>
    <row r="95" spans="4:10" ht="15.6" x14ac:dyDescent="0.3">
      <c r="D95" s="41"/>
      <c r="E95" s="34"/>
      <c r="F95" s="47"/>
      <c r="G95" s="47"/>
      <c r="H95" s="48"/>
      <c r="I95" s="48"/>
      <c r="J95" s="48"/>
    </row>
    <row r="96" spans="4:10" ht="15.6" x14ac:dyDescent="0.3">
      <c r="D96" s="41"/>
      <c r="E96" s="34"/>
      <c r="F96" s="47"/>
      <c r="G96" s="47"/>
      <c r="H96" s="48"/>
      <c r="I96" s="48"/>
      <c r="J96" s="48"/>
    </row>
    <row r="97" spans="4:10" ht="15.6" x14ac:dyDescent="0.3">
      <c r="D97" s="41"/>
      <c r="E97" s="34"/>
      <c r="F97" s="47"/>
      <c r="G97" s="47"/>
      <c r="H97" s="48"/>
      <c r="I97" s="48"/>
      <c r="J97" s="48"/>
    </row>
    <row r="98" spans="4:10" ht="15.6" x14ac:dyDescent="0.3">
      <c r="D98" s="41"/>
      <c r="E98" s="34"/>
      <c r="F98" s="47"/>
      <c r="G98" s="47"/>
      <c r="H98" s="48"/>
      <c r="I98" s="48"/>
      <c r="J98" s="48"/>
    </row>
    <row r="99" spans="4:10" ht="15.6" x14ac:dyDescent="0.3">
      <c r="D99" s="41"/>
      <c r="E99" s="34"/>
      <c r="F99" s="47"/>
      <c r="G99" s="47"/>
      <c r="H99" s="48"/>
      <c r="I99" s="48"/>
      <c r="J99" s="48"/>
    </row>
    <row r="100" spans="4:10" ht="15.6" x14ac:dyDescent="0.3">
      <c r="D100" s="41"/>
      <c r="E100" s="34"/>
      <c r="F100" s="47"/>
      <c r="G100" s="47"/>
      <c r="H100" s="48"/>
      <c r="I100" s="48"/>
      <c r="J100" s="48"/>
    </row>
    <row r="101" spans="4:10" ht="15.6" x14ac:dyDescent="0.3">
      <c r="D101" s="41"/>
      <c r="E101" s="34"/>
      <c r="F101" s="47"/>
      <c r="G101" s="47"/>
      <c r="H101" s="48"/>
      <c r="I101" s="48"/>
      <c r="J101" s="48"/>
    </row>
    <row r="102" spans="4:10" ht="15.6" x14ac:dyDescent="0.3">
      <c r="D102" s="41"/>
      <c r="E102" s="34"/>
      <c r="F102" s="47"/>
      <c r="G102" s="47"/>
      <c r="H102" s="48"/>
      <c r="I102" s="48"/>
      <c r="J102" s="48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8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FEBRERO 2025</vt:lpstr>
      <vt:lpstr>'PAGADA FEBRERO 2025'!Área_de_impresión</vt:lpstr>
      <vt:lpstr>'PAGADA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2025-03-05T19:20:00Z</dcterms:created>
  <dcterms:modified xsi:type="dcterms:W3CDTF">2025-03-24T13:43:42Z</dcterms:modified>
</cp:coreProperties>
</file>