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ENERO 2025 POA Y PORTAL TRANSPARENCIA\"/>
    </mc:Choice>
  </mc:AlternateContent>
  <xr:revisionPtr revIDLastSave="0" documentId="8_{FA507495-132C-4473-98CA-878652CB23BB}" xr6:coauthVersionLast="47" xr6:coauthVersionMax="47" xr10:uidLastSave="{00000000-0000-0000-0000-000000000000}"/>
  <bookViews>
    <workbookView xWindow="-108" yWindow="-108" windowWidth="23256" windowHeight="12456" xr2:uid="{93465DCD-C386-4E56-AF85-69E91F817BE8}"/>
  </bookViews>
  <sheets>
    <sheet name="PAGADA ENERO 2025" sheetId="1" r:id="rId1"/>
  </sheets>
  <definedNames>
    <definedName name="_xlnm._FilterDatabase" localSheetId="0" hidden="1">'PAGADA ENERO 2025'!#REF!</definedName>
    <definedName name="_xlnm.Print_Area" localSheetId="0">'PAGADA ENERO 2025'!$A$1:$L$74</definedName>
    <definedName name="_xlnm.Print_Titles" localSheetId="0">'PAGADA ENERO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G60" i="1"/>
  <c r="H57" i="1"/>
  <c r="G57" i="1"/>
  <c r="H50" i="1"/>
  <c r="G50" i="1"/>
  <c r="H16" i="1"/>
  <c r="G16" i="1"/>
  <c r="H55" i="1" l="1"/>
  <c r="G55" i="1"/>
  <c r="H53" i="1"/>
  <c r="G53" i="1"/>
  <c r="H45" i="1"/>
  <c r="G45" i="1"/>
  <c r="H40" i="1"/>
  <c r="G40" i="1"/>
  <c r="H33" i="1"/>
  <c r="G33" i="1"/>
  <c r="H27" i="1"/>
  <c r="G27" i="1"/>
  <c r="H25" i="1"/>
  <c r="G25" i="1"/>
  <c r="H14" i="1"/>
  <c r="G14" i="1"/>
  <c r="H11" i="1"/>
  <c r="G11" i="1"/>
  <c r="H64" i="1"/>
  <c r="H20" i="1"/>
  <c r="G20" i="1"/>
  <c r="H18" i="1"/>
  <c r="G18" i="1"/>
  <c r="H7" i="1"/>
  <c r="G7" i="1"/>
  <c r="H59" i="1" l="1"/>
  <c r="G59" i="1"/>
  <c r="H29" i="1" l="1"/>
  <c r="G29" i="1"/>
</calcChain>
</file>

<file path=xl/sharedStrings.xml><?xml version="1.0" encoding="utf-8"?>
<sst xmlns="http://schemas.openxmlformats.org/spreadsheetml/2006/main" count="303" uniqueCount="112">
  <si>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</si>
  <si>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</si>
  <si>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</si>
  <si>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</si>
  <si>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</si>
  <si>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</si>
  <si>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 xml:space="preserve">MONTO PAGADO </t>
  </si>
  <si>
    <t>MONTO PENDIENTE</t>
  </si>
  <si>
    <t xml:space="preserve">FECHA  FIN DE FACTURA </t>
  </si>
  <si>
    <t>ESTADO</t>
  </si>
  <si>
    <t>_</t>
  </si>
  <si>
    <t>N/A</t>
  </si>
  <si>
    <t>completado</t>
  </si>
  <si>
    <t>Alfonso Dental</t>
  </si>
  <si>
    <t>Autoclave</t>
  </si>
  <si>
    <t>Total ALFONSO DENTAL</t>
  </si>
  <si>
    <t>Altice Dominicana</t>
  </si>
  <si>
    <t>Combustible del yuna</t>
  </si>
  <si>
    <t>Combustible</t>
  </si>
  <si>
    <t>Estacion Primavera</t>
  </si>
  <si>
    <t>combustible</t>
  </si>
  <si>
    <t>Total ESTACION PRIMAVERA</t>
  </si>
  <si>
    <t>Idemesa</t>
  </si>
  <si>
    <t>Material Odontologico</t>
  </si>
  <si>
    <t>Liriano N.Comercial</t>
  </si>
  <si>
    <t>Total LIRIANO N.COMERCIAL</t>
  </si>
  <si>
    <t>Lubrigomas Gonell</t>
  </si>
  <si>
    <t>B1500000466</t>
  </si>
  <si>
    <t>Total LUBRIGOMAS GONELL</t>
  </si>
  <si>
    <t>Mariano Buffet</t>
  </si>
  <si>
    <t>Refrigerio</t>
  </si>
  <si>
    <t>Almuerzo</t>
  </si>
  <si>
    <t>Total MARIANO BUFFET</t>
  </si>
  <si>
    <t xml:space="preserve">TOTAL FACTURAS PAGADAS </t>
  </si>
  <si>
    <t>ENCARGADO DE CONTABILIDAD</t>
  </si>
  <si>
    <t>Office Multi Services</t>
  </si>
  <si>
    <t xml:space="preserve">TOTAL OFFICE MULTI SERVICES </t>
  </si>
  <si>
    <t>Mantenimiento de Vehiculo</t>
  </si>
  <si>
    <t>Medicamentos</t>
  </si>
  <si>
    <t>Estacion de Servicios Atlas</t>
  </si>
  <si>
    <t>Soluceev</t>
  </si>
  <si>
    <t>Three A National Tire</t>
  </si>
  <si>
    <t>Tecnoffice</t>
  </si>
  <si>
    <t>Total TECNOFFICE</t>
  </si>
  <si>
    <t>TOTAL FEC BIOMEDICAL</t>
  </si>
  <si>
    <t>B1500000390</t>
  </si>
  <si>
    <t>B1500000391</t>
  </si>
  <si>
    <t>Almuerzo ,refrigerio y desayuno</t>
  </si>
  <si>
    <t>Desayuno</t>
  </si>
  <si>
    <t>Servicio telefonico</t>
  </si>
  <si>
    <t>Servicio de internet</t>
  </si>
  <si>
    <t>Total ALTICE DOMINICANA</t>
  </si>
  <si>
    <t>B1500003722</t>
  </si>
  <si>
    <t>Fec Biomedica</t>
  </si>
  <si>
    <t>Mantenimiento de Equipo de Laboratorio</t>
  </si>
  <si>
    <t>B1500000459</t>
  </si>
  <si>
    <t>B1500000461</t>
  </si>
  <si>
    <t>TOTAL IDEMESA</t>
  </si>
  <si>
    <t>Jh Electroalambre</t>
  </si>
  <si>
    <t>Mantenimeinto de Vehiculo</t>
  </si>
  <si>
    <t>Total SOLUCEEV</t>
  </si>
  <si>
    <t>B1500000663</t>
  </si>
  <si>
    <t>TOTAL TNT</t>
  </si>
  <si>
    <t>RELACION DE FACTURAS PAGADAS DEL 01 AL 31 DE ENERO 2025</t>
  </si>
  <si>
    <t>B1500000504</t>
  </si>
  <si>
    <t>E450000010862</t>
  </si>
  <si>
    <t>E450000010875</t>
  </si>
  <si>
    <t>E450000010967</t>
  </si>
  <si>
    <t>B150000832</t>
  </si>
  <si>
    <t>B1500000826</t>
  </si>
  <si>
    <t>Central Solutions Techology</t>
  </si>
  <si>
    <t>Central Solutions Tecnology</t>
  </si>
  <si>
    <t>Total CENTRAL SOLUTIONS TECNOLOGY</t>
  </si>
  <si>
    <t xml:space="preserve">TOTAL COMBUSTIBLE DEL YUNA </t>
  </si>
  <si>
    <t>B1500003308</t>
  </si>
  <si>
    <t>Gasoil Y gasolina</t>
  </si>
  <si>
    <t>B1500001124</t>
  </si>
  <si>
    <t>B1500000465</t>
  </si>
  <si>
    <t>B1500001436</t>
  </si>
  <si>
    <t>Alambre</t>
  </si>
  <si>
    <t>B1500002699</t>
  </si>
  <si>
    <t>Total JH ElLECTRO ALAMBRE</t>
  </si>
  <si>
    <t>Vitrinas y Archivos</t>
  </si>
  <si>
    <t>Colposcopio</t>
  </si>
  <si>
    <t>B1500006220</t>
  </si>
  <si>
    <t>B1500006222</t>
  </si>
  <si>
    <t>B1500006221</t>
  </si>
  <si>
    <t xml:space="preserve">Lubrigomas Gonell </t>
  </si>
  <si>
    <t>Mantenimiento y Reparacion Vehiculo</t>
  </si>
  <si>
    <t>B1500000545</t>
  </si>
  <si>
    <t>B1500000546</t>
  </si>
  <si>
    <t>B1500000548</t>
  </si>
  <si>
    <t>B1500000550</t>
  </si>
  <si>
    <t>B1500000553</t>
  </si>
  <si>
    <t>B1500000554</t>
  </si>
  <si>
    <t>B1500001072</t>
  </si>
  <si>
    <t>B1500001077</t>
  </si>
  <si>
    <t>B1500001076</t>
  </si>
  <si>
    <t>B1500001078</t>
  </si>
  <si>
    <t>Mantenimiento de impresora</t>
  </si>
  <si>
    <t>B1500002814</t>
  </si>
  <si>
    <t>B1500002813</t>
  </si>
  <si>
    <t>B1500002812</t>
  </si>
  <si>
    <t>B1500002815</t>
  </si>
  <si>
    <t>Caja de Bloqueo de termostatos</t>
  </si>
  <si>
    <t xml:space="preserve">Reparacion de Aires Acondicionado </t>
  </si>
  <si>
    <t>mesa</t>
  </si>
  <si>
    <t>Tienda El Sol</t>
  </si>
  <si>
    <t>Enseres del hogar</t>
  </si>
  <si>
    <t>B1500000333</t>
  </si>
  <si>
    <t>B1500000861</t>
  </si>
  <si>
    <t>Total TIENDA EL SOL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</si>
</sst>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_([$$-1C0A]* #,##0.00_);_([$$-1C0A]* \(#,##0.00\);_([$$-1C0A]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2"/>
      <color rgb="FFFF33CC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SeoulNamsan ver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5" fontId="7" fillId="3" borderId="2" xfId="3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14" fontId="10" fillId="4" borderId="5" xfId="0" applyNumberFormat="1" applyFont="1" applyFill="1" applyBorder="1" applyAlignment="1">
      <alignment horizontal="left"/>
    </xf>
    <xf numFmtId="0" fontId="11" fillId="4" borderId="5" xfId="0" applyFont="1" applyFill="1" applyBorder="1"/>
    <xf numFmtId="166" fontId="11" fillId="4" borderId="5" xfId="2" applyNumberFormat="1" applyFont="1" applyFill="1" applyBorder="1"/>
    <xf numFmtId="43" fontId="12" fillId="4" borderId="5" xfId="0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vertical="center"/>
    </xf>
    <xf numFmtId="166" fontId="6" fillId="4" borderId="5" xfId="2" applyNumberFormat="1" applyFont="1" applyFill="1" applyBorder="1"/>
    <xf numFmtId="0" fontId="12" fillId="0" borderId="0" xfId="0" applyFont="1" applyAlignment="1">
      <alignment vertical="center" wrapText="1"/>
    </xf>
    <xf numFmtId="0" fontId="11" fillId="4" borderId="5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2" fillId="4" borderId="0" xfId="0" applyFont="1" applyFill="1" applyAlignment="1">
      <alignment horizontal="center" wrapText="1"/>
    </xf>
    <xf numFmtId="0" fontId="14" fillId="0" borderId="0" xfId="0" applyFont="1" applyAlignment="1">
      <alignment horizontal="left" vertical="top" wrapText="1"/>
    </xf>
    <xf numFmtId="14" fontId="10" fillId="4" borderId="0" xfId="0" applyNumberFormat="1" applyFont="1" applyFill="1" applyAlignment="1">
      <alignment horizontal="left"/>
    </xf>
    <xf numFmtId="164" fontId="10" fillId="4" borderId="0" xfId="0" applyNumberFormat="1" applyFont="1" applyFill="1" applyAlignment="1">
      <alignment horizontal="center" vertical="center" wrapText="1"/>
    </xf>
    <xf numFmtId="0" fontId="15" fillId="2" borderId="8" xfId="0" applyFont="1" applyFill="1" applyBorder="1" applyAlignment="1">
      <alignment horizontal="center" wrapText="1"/>
    </xf>
    <xf numFmtId="43" fontId="16" fillId="2" borderId="9" xfId="1" applyFont="1" applyFill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43" fontId="12" fillId="0" borderId="0" xfId="1" applyFont="1" applyBorder="1" applyAlignment="1">
      <alignment vertical="center" wrapText="1"/>
    </xf>
    <xf numFmtId="14" fontId="12" fillId="4" borderId="0" xfId="0" applyNumberFormat="1" applyFont="1" applyFill="1" applyAlignment="1">
      <alignment horizontal="left"/>
    </xf>
    <xf numFmtId="0" fontId="17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1" fillId="4" borderId="0" xfId="0" applyFont="1" applyFill="1"/>
    <xf numFmtId="166" fontId="11" fillId="4" borderId="0" xfId="2" applyNumberFormat="1" applyFont="1" applyFill="1" applyBorder="1"/>
    <xf numFmtId="164" fontId="12" fillId="0" borderId="0" xfId="0" applyNumberFormat="1" applyFont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43" fontId="10" fillId="4" borderId="5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" xfId="1" builtinId="3"/>
    <cellStyle name="Millares 2" xfId="3" xr:uid="{067A15DD-B345-44DE-BF85-9708EBB156D2}"/>
    <cellStyle name="Moneda" xfId="2" builtinId="4"/>
    <cellStyle name="Normal" xfId="0" builtinId="0"/>
    <cellStyle name="Normal 2" xfId="4" xr:uid="{1D94C6F4-845D-4F8B-ACD2-1A251E8D77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152399</xdr:colOff>
      <xdr:row>0</xdr:row>
      <xdr:rowOff>108637</xdr:rowOff>
    </xdr:from>
    <xdr:to>
      <xdr:col>3</xdr:col>
      <xdr:colOff>115844</xdr:colOff>
      <xdr:row>3</xdr:row>
      <xdr:rowOff>170936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5553E6-B102-4CFD-9572-8CEFCDC5B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9" y="108637"/>
          <a:ext cx="1277895" cy="111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19205-8617-4608-A27C-DC81F037339C}">
  <sheetPr>
    <pageSetUpPr fitToPage="1"/>
  </sheetPr>
  <dimension ref="B1:K82"/>
  <sheetViews>
    <sheetView tabSelected="1" view="pageBreakPreview" topLeftCell="B1" zoomScale="74" zoomScaleNormal="74" zoomScaleSheetLayoutView="74" workbookViewId="0">
      <pane ySplit="5" topLeftCell="A55" activePane="bottomLeft" state="frozen"/>
      <selection activeCell="G22" sqref="G22"/>
      <selection pane="bottomLeft" activeCell="D59" sqref="D59"/>
    </sheetView>
  </sheetViews>
  <sheetFormatPr baseColWidth="10" defaultColWidth="11.44140625" defaultRowHeight="13.8" x14ac:dyDescent="0.3"/>
  <cols>
    <col min="1" max="1" width="11.44140625" style="23"/>
    <col min="2" max="2" width="13.44140625" style="33" bestFit="1" customWidth="1"/>
    <col min="3" max="3" width="19.6640625" style="33" customWidth="1"/>
    <col min="4" max="4" width="13.88671875" style="40" customWidth="1"/>
    <col min="5" max="5" width="56.44140625" style="33" customWidth="1"/>
    <col min="6" max="6" width="66.5546875" style="33" customWidth="1"/>
    <col min="7" max="7" width="27.33203125" style="34" customWidth="1"/>
    <col min="8" max="8" width="24.88671875" style="34" bestFit="1" customWidth="1"/>
    <col min="9" max="9" width="24.88671875" style="34" customWidth="1"/>
    <col min="10" max="10" width="11.44140625" style="23"/>
    <col min="11" max="11" width="13.33203125" style="23" customWidth="1"/>
    <col min="12" max="16384" width="11.44140625" style="23"/>
  </cols>
  <sheetData>
    <row r="1" spans="2:11" s="2" customFormat="1" ht="24.9" customHeight="1" x14ac:dyDescent="0.25">
      <c r="B1" s="1"/>
      <c r="D1" s="1"/>
      <c r="F1" s="3"/>
    </row>
    <row r="2" spans="2:11" s="2" customFormat="1" ht="24.9" customHeight="1" x14ac:dyDescent="0.4">
      <c r="B2" s="1"/>
      <c r="D2" s="47" t="s">
        <v>63</v>
      </c>
      <c r="E2" s="47"/>
      <c r="F2" s="47"/>
      <c r="G2" s="47"/>
      <c r="H2" s="47"/>
      <c r="I2" s="4"/>
    </row>
    <row r="3" spans="2:11" s="2" customFormat="1" ht="33.75" customHeight="1" x14ac:dyDescent="0.4">
      <c r="B3" s="1"/>
      <c r="D3" s="47"/>
      <c r="E3" s="47"/>
      <c r="F3" s="47"/>
      <c r="G3" s="47"/>
      <c r="H3" s="47"/>
      <c r="I3" s="4"/>
    </row>
    <row r="4" spans="2:11" s="6" customFormat="1" ht="24.9" customHeight="1" thickBot="1" x14ac:dyDescent="0.45">
      <c r="B4" s="48"/>
      <c r="C4" s="48"/>
      <c r="D4" s="48"/>
      <c r="E4" s="48"/>
      <c r="F4" s="48"/>
      <c r="G4" s="48"/>
      <c r="H4" s="48"/>
      <c r="I4" s="5"/>
    </row>
    <row r="5" spans="2:11" s="13" customFormat="1" ht="72" customHeight="1" thickBot="1" x14ac:dyDescent="0.35">
      <c r="B5" s="7" t="s">
        <v>0</v>
      </c>
      <c r="C5" s="8" t="s">
        <v>1</v>
      </c>
      <c r="D5" s="9" t="s">
        <v>2</v>
      </c>
      <c r="E5" s="8" t="s">
        <v>3</v>
      </c>
      <c r="F5" s="8" t="s">
        <v>4</v>
      </c>
      <c r="G5" s="10" t="s">
        <v>5</v>
      </c>
      <c r="H5" s="10" t="s">
        <v>6</v>
      </c>
      <c r="I5" s="10" t="s">
        <v>7</v>
      </c>
      <c r="J5" s="11" t="s">
        <v>8</v>
      </c>
      <c r="K5" s="12" t="s">
        <v>9</v>
      </c>
    </row>
    <row r="6" spans="2:11" ht="30" customHeight="1" x14ac:dyDescent="0.3">
      <c r="B6" s="14">
        <v>1</v>
      </c>
      <c r="C6" s="24" t="s">
        <v>64</v>
      </c>
      <c r="D6" s="16">
        <v>45664</v>
      </c>
      <c r="E6" s="17" t="s">
        <v>13</v>
      </c>
      <c r="F6" s="17" t="s">
        <v>23</v>
      </c>
      <c r="G6" s="18">
        <v>1071345.94</v>
      </c>
      <c r="H6" s="18">
        <v>1071345.94</v>
      </c>
      <c r="I6" s="42" t="s">
        <v>10</v>
      </c>
      <c r="J6" s="43" t="s">
        <v>11</v>
      </c>
      <c r="K6" s="44" t="s">
        <v>12</v>
      </c>
    </row>
    <row r="7" spans="2:11" ht="30" customHeight="1" thickBot="1" x14ac:dyDescent="0.35">
      <c r="B7" s="14"/>
      <c r="C7" s="15"/>
      <c r="D7" s="16"/>
      <c r="E7" s="41" t="s">
        <v>15</v>
      </c>
      <c r="F7" s="17"/>
      <c r="G7" s="22">
        <f>SUM(G6)</f>
        <v>1071345.94</v>
      </c>
      <c r="H7" s="22">
        <f>SUM(H6)</f>
        <v>1071345.94</v>
      </c>
      <c r="I7" s="42" t="s">
        <v>10</v>
      </c>
      <c r="J7" s="43" t="s">
        <v>11</v>
      </c>
      <c r="K7" s="44" t="s">
        <v>12</v>
      </c>
    </row>
    <row r="8" spans="2:11" ht="30" customHeight="1" x14ac:dyDescent="0.3">
      <c r="B8" s="14">
        <v>2</v>
      </c>
      <c r="C8" s="46" t="s">
        <v>65</v>
      </c>
      <c r="D8" s="16">
        <v>45650</v>
      </c>
      <c r="E8" s="17" t="s">
        <v>16</v>
      </c>
      <c r="F8" s="17" t="s">
        <v>49</v>
      </c>
      <c r="G8" s="18">
        <v>59176</v>
      </c>
      <c r="H8" s="18">
        <v>59176</v>
      </c>
      <c r="I8" s="42" t="s">
        <v>10</v>
      </c>
      <c r="J8" s="43" t="s">
        <v>11</v>
      </c>
      <c r="K8" s="44" t="s">
        <v>12</v>
      </c>
    </row>
    <row r="9" spans="2:11" ht="30" customHeight="1" x14ac:dyDescent="0.3">
      <c r="B9" s="14">
        <v>3</v>
      </c>
      <c r="C9" s="24" t="s">
        <v>66</v>
      </c>
      <c r="D9" s="16">
        <v>45650</v>
      </c>
      <c r="E9" s="17" t="s">
        <v>16</v>
      </c>
      <c r="F9" s="17" t="s">
        <v>50</v>
      </c>
      <c r="G9" s="18">
        <v>160851.6</v>
      </c>
      <c r="H9" s="18">
        <v>160851.6</v>
      </c>
      <c r="I9" s="42" t="s">
        <v>10</v>
      </c>
      <c r="J9" s="43" t="s">
        <v>11</v>
      </c>
      <c r="K9" s="44" t="s">
        <v>12</v>
      </c>
    </row>
    <row r="10" spans="2:11" ht="30" customHeight="1" x14ac:dyDescent="0.3">
      <c r="B10" s="14">
        <v>4</v>
      </c>
      <c r="C10" s="24" t="s">
        <v>67</v>
      </c>
      <c r="D10" s="16">
        <v>45654</v>
      </c>
      <c r="E10" s="17" t="s">
        <v>16</v>
      </c>
      <c r="F10" s="17" t="s">
        <v>49</v>
      </c>
      <c r="G10" s="18">
        <v>90502.46</v>
      </c>
      <c r="H10" s="18">
        <v>90502.46</v>
      </c>
      <c r="I10" s="42" t="s">
        <v>10</v>
      </c>
      <c r="J10" s="43" t="s">
        <v>11</v>
      </c>
      <c r="K10" s="44" t="s">
        <v>12</v>
      </c>
    </row>
    <row r="11" spans="2:11" ht="30" customHeight="1" x14ac:dyDescent="0.3">
      <c r="B11" s="14"/>
      <c r="C11" s="15"/>
      <c r="D11" s="16"/>
      <c r="E11" s="41" t="s">
        <v>51</v>
      </c>
      <c r="F11" s="17"/>
      <c r="G11" s="22">
        <f>SUM(G8:G10)</f>
        <v>310530.06</v>
      </c>
      <c r="H11" s="22">
        <f>SUM(H8:H10)</f>
        <v>310530.06</v>
      </c>
      <c r="I11" s="42" t="s">
        <v>10</v>
      </c>
      <c r="J11" s="43" t="s">
        <v>11</v>
      </c>
      <c r="K11" s="44" t="s">
        <v>12</v>
      </c>
    </row>
    <row r="12" spans="2:11" ht="30" customHeight="1" x14ac:dyDescent="0.3">
      <c r="B12" s="14">
        <v>5</v>
      </c>
      <c r="C12" s="24" t="s">
        <v>68</v>
      </c>
      <c r="D12" s="16">
        <v>45660</v>
      </c>
      <c r="E12" s="17" t="s">
        <v>70</v>
      </c>
      <c r="F12" s="17" t="s">
        <v>50</v>
      </c>
      <c r="G12" s="18">
        <v>51500.04</v>
      </c>
      <c r="H12" s="18">
        <v>51500.04</v>
      </c>
      <c r="I12" s="42" t="s">
        <v>10</v>
      </c>
      <c r="J12" s="43" t="s">
        <v>11</v>
      </c>
      <c r="K12" s="44" t="s">
        <v>12</v>
      </c>
    </row>
    <row r="13" spans="2:11" ht="30" customHeight="1" x14ac:dyDescent="0.3">
      <c r="B13" s="14">
        <v>6</v>
      </c>
      <c r="C13" s="24" t="s">
        <v>69</v>
      </c>
      <c r="D13" s="16">
        <v>45642</v>
      </c>
      <c r="E13" s="17" t="s">
        <v>71</v>
      </c>
      <c r="F13" s="17" t="s">
        <v>50</v>
      </c>
      <c r="G13" s="18">
        <v>51500.04</v>
      </c>
      <c r="H13" s="18">
        <v>51500.04</v>
      </c>
      <c r="I13" s="42" t="s">
        <v>10</v>
      </c>
      <c r="J13" s="43" t="s">
        <v>11</v>
      </c>
      <c r="K13" s="44" t="s">
        <v>12</v>
      </c>
    </row>
    <row r="14" spans="2:11" ht="30" customHeight="1" x14ac:dyDescent="0.3">
      <c r="B14" s="14"/>
      <c r="C14" s="15"/>
      <c r="D14" s="16"/>
      <c r="E14" s="45" t="s">
        <v>72</v>
      </c>
      <c r="F14" s="17"/>
      <c r="G14" s="22">
        <f>SUM(G12:G13)</f>
        <v>103000.08</v>
      </c>
      <c r="H14" s="22">
        <f>SUM(H12:H13)</f>
        <v>103000.08</v>
      </c>
      <c r="I14" s="42" t="s">
        <v>10</v>
      </c>
      <c r="J14" s="43" t="s">
        <v>11</v>
      </c>
      <c r="K14" s="44" t="s">
        <v>12</v>
      </c>
    </row>
    <row r="15" spans="2:11" ht="30" customHeight="1" x14ac:dyDescent="0.3">
      <c r="B15" s="14">
        <v>7</v>
      </c>
      <c r="C15" s="24" t="s">
        <v>52</v>
      </c>
      <c r="D15" s="16">
        <v>45628</v>
      </c>
      <c r="E15" s="17" t="s">
        <v>17</v>
      </c>
      <c r="F15" s="17" t="s">
        <v>20</v>
      </c>
      <c r="G15" s="18">
        <v>16400</v>
      </c>
      <c r="H15" s="18">
        <v>16400</v>
      </c>
      <c r="I15" s="42" t="s">
        <v>10</v>
      </c>
      <c r="J15" s="43" t="s">
        <v>11</v>
      </c>
      <c r="K15" s="44" t="s">
        <v>12</v>
      </c>
    </row>
    <row r="16" spans="2:11" ht="30" customHeight="1" x14ac:dyDescent="0.3">
      <c r="B16" s="14"/>
      <c r="C16" s="15"/>
      <c r="D16" s="16"/>
      <c r="E16" s="45" t="s">
        <v>73</v>
      </c>
      <c r="F16" s="17"/>
      <c r="G16" s="22">
        <f>SUM(G15)</f>
        <v>16400</v>
      </c>
      <c r="H16" s="22">
        <f>SUM(H15)</f>
        <v>16400</v>
      </c>
      <c r="I16" s="42" t="s">
        <v>10</v>
      </c>
      <c r="J16" s="43" t="s">
        <v>11</v>
      </c>
      <c r="K16" s="44" t="s">
        <v>12</v>
      </c>
    </row>
    <row r="17" spans="2:11" ht="30" customHeight="1" x14ac:dyDescent="0.3">
      <c r="B17" s="14">
        <v>8</v>
      </c>
      <c r="C17" s="24" t="s">
        <v>74</v>
      </c>
      <c r="D17" s="16">
        <v>45625</v>
      </c>
      <c r="E17" s="17" t="s">
        <v>19</v>
      </c>
      <c r="F17" s="17" t="s">
        <v>18</v>
      </c>
      <c r="G17" s="18">
        <v>188975.79</v>
      </c>
      <c r="H17" s="18">
        <v>188975.79</v>
      </c>
      <c r="I17" s="42" t="s">
        <v>10</v>
      </c>
      <c r="J17" s="43" t="s">
        <v>11</v>
      </c>
      <c r="K17" s="44" t="s">
        <v>12</v>
      </c>
    </row>
    <row r="18" spans="2:11" ht="30" customHeight="1" x14ac:dyDescent="0.3">
      <c r="B18" s="14"/>
      <c r="C18" s="24"/>
      <c r="D18" s="16"/>
      <c r="E18" s="41" t="s">
        <v>21</v>
      </c>
      <c r="F18" s="17"/>
      <c r="G18" s="22">
        <f>SUM(G17)</f>
        <v>188975.79</v>
      </c>
      <c r="H18" s="22">
        <f>SUM(H17)</f>
        <v>188975.79</v>
      </c>
      <c r="I18" s="42" t="s">
        <v>10</v>
      </c>
      <c r="J18" s="43" t="s">
        <v>11</v>
      </c>
      <c r="K18" s="44" t="s">
        <v>12</v>
      </c>
    </row>
    <row r="19" spans="2:11" ht="30" customHeight="1" x14ac:dyDescent="0.3">
      <c r="B19" s="14">
        <v>9</v>
      </c>
      <c r="C19" s="24" t="s">
        <v>76</v>
      </c>
      <c r="D19" s="16">
        <v>45625</v>
      </c>
      <c r="E19" s="17" t="s">
        <v>39</v>
      </c>
      <c r="F19" s="17" t="s">
        <v>75</v>
      </c>
      <c r="G19" s="18">
        <v>171484</v>
      </c>
      <c r="H19" s="18">
        <v>171484</v>
      </c>
      <c r="I19" s="42" t="s">
        <v>10</v>
      </c>
      <c r="J19" s="43" t="s">
        <v>11</v>
      </c>
      <c r="K19" s="44" t="s">
        <v>12</v>
      </c>
    </row>
    <row r="20" spans="2:11" ht="30" customHeight="1" x14ac:dyDescent="0.3">
      <c r="B20" s="14"/>
      <c r="C20" s="15"/>
      <c r="D20" s="16"/>
      <c r="E20" s="41" t="s">
        <v>21</v>
      </c>
      <c r="F20" s="17"/>
      <c r="G20" s="22">
        <f>SUM(G19)</f>
        <v>171484</v>
      </c>
      <c r="H20" s="22">
        <f>SUM(H19)</f>
        <v>171484</v>
      </c>
      <c r="I20" s="42" t="s">
        <v>10</v>
      </c>
      <c r="J20" s="43" t="s">
        <v>11</v>
      </c>
      <c r="K20" s="44" t="s">
        <v>12</v>
      </c>
    </row>
    <row r="21" spans="2:11" ht="30" customHeight="1" x14ac:dyDescent="0.3">
      <c r="B21" s="14">
        <v>10</v>
      </c>
      <c r="C21" s="24" t="s">
        <v>56</v>
      </c>
      <c r="D21" s="16">
        <v>45638</v>
      </c>
      <c r="E21" s="17" t="s">
        <v>53</v>
      </c>
      <c r="F21" s="17" t="s">
        <v>54</v>
      </c>
      <c r="G21" s="18">
        <v>61360</v>
      </c>
      <c r="H21" s="18">
        <v>61360</v>
      </c>
      <c r="I21" s="42" t="s">
        <v>10</v>
      </c>
      <c r="J21" s="43" t="s">
        <v>11</v>
      </c>
      <c r="K21" s="44" t="s">
        <v>12</v>
      </c>
    </row>
    <row r="22" spans="2:11" ht="30" customHeight="1" x14ac:dyDescent="0.3">
      <c r="B22" s="14">
        <v>11</v>
      </c>
      <c r="C22" s="24" t="s">
        <v>55</v>
      </c>
      <c r="D22" s="16">
        <v>45637</v>
      </c>
      <c r="E22" s="17" t="s">
        <v>53</v>
      </c>
      <c r="F22" s="17" t="s">
        <v>54</v>
      </c>
      <c r="G22" s="18">
        <v>61360</v>
      </c>
      <c r="H22" s="18">
        <v>61360</v>
      </c>
      <c r="I22" s="42" t="s">
        <v>10</v>
      </c>
      <c r="J22" s="43" t="s">
        <v>11</v>
      </c>
      <c r="K22" s="44" t="s">
        <v>12</v>
      </c>
    </row>
    <row r="23" spans="2:11" ht="30" customHeight="1" x14ac:dyDescent="0.3">
      <c r="B23" s="14">
        <v>12</v>
      </c>
      <c r="C23" s="24" t="s">
        <v>27</v>
      </c>
      <c r="D23" s="16">
        <v>45664</v>
      </c>
      <c r="E23" s="17" t="s">
        <v>53</v>
      </c>
      <c r="F23" s="17" t="s">
        <v>54</v>
      </c>
      <c r="G23" s="18">
        <v>100300</v>
      </c>
      <c r="H23" s="18">
        <v>100300</v>
      </c>
      <c r="I23" s="42" t="s">
        <v>10</v>
      </c>
      <c r="J23" s="43" t="s">
        <v>11</v>
      </c>
      <c r="K23" s="44" t="s">
        <v>12</v>
      </c>
    </row>
    <row r="24" spans="2:11" ht="30" customHeight="1" x14ac:dyDescent="0.3">
      <c r="B24" s="14">
        <v>13</v>
      </c>
      <c r="C24" s="24" t="s">
        <v>77</v>
      </c>
      <c r="D24" s="16">
        <v>45664</v>
      </c>
      <c r="E24" s="17" t="s">
        <v>53</v>
      </c>
      <c r="F24" s="17" t="s">
        <v>54</v>
      </c>
      <c r="G24" s="18">
        <v>147500</v>
      </c>
      <c r="H24" s="18">
        <v>147500</v>
      </c>
      <c r="I24" s="42" t="s">
        <v>10</v>
      </c>
      <c r="J24" s="43" t="s">
        <v>11</v>
      </c>
      <c r="K24" s="44" t="s">
        <v>12</v>
      </c>
    </row>
    <row r="25" spans="2:11" ht="30" customHeight="1" x14ac:dyDescent="0.3">
      <c r="B25" s="14"/>
      <c r="C25" s="15"/>
      <c r="D25" s="16"/>
      <c r="E25" s="41" t="s">
        <v>44</v>
      </c>
      <c r="F25" s="17"/>
      <c r="G25" s="22">
        <f>SUM(G21:G24)</f>
        <v>370520</v>
      </c>
      <c r="H25" s="22">
        <f>SUM(H21:H24)</f>
        <v>370520</v>
      </c>
      <c r="I25" s="42" t="s">
        <v>10</v>
      </c>
      <c r="J25" s="43" t="s">
        <v>11</v>
      </c>
      <c r="K25" s="44" t="s">
        <v>12</v>
      </c>
    </row>
    <row r="26" spans="2:11" ht="30" customHeight="1" x14ac:dyDescent="0.3">
      <c r="B26" s="14">
        <v>14</v>
      </c>
      <c r="C26" s="24" t="s">
        <v>78</v>
      </c>
      <c r="D26" s="16">
        <v>45649</v>
      </c>
      <c r="E26" s="17" t="s">
        <v>22</v>
      </c>
      <c r="F26" s="17" t="s">
        <v>38</v>
      </c>
      <c r="G26" s="18">
        <v>97128</v>
      </c>
      <c r="H26" s="18">
        <v>97128</v>
      </c>
      <c r="I26" s="42" t="s">
        <v>10</v>
      </c>
      <c r="J26" s="43" t="s">
        <v>11</v>
      </c>
      <c r="K26" s="44" t="s">
        <v>12</v>
      </c>
    </row>
    <row r="27" spans="2:11" ht="30" customHeight="1" x14ac:dyDescent="0.3">
      <c r="B27" s="14"/>
      <c r="C27" s="15"/>
      <c r="D27" s="16"/>
      <c r="E27" s="41" t="s">
        <v>57</v>
      </c>
      <c r="F27" s="17"/>
      <c r="G27" s="22">
        <f>SUM(G26:G26)</f>
        <v>97128</v>
      </c>
      <c r="H27" s="22">
        <f>SUM(H26:H26)</f>
        <v>97128</v>
      </c>
      <c r="I27" s="42" t="s">
        <v>10</v>
      </c>
      <c r="J27" s="43" t="s">
        <v>11</v>
      </c>
      <c r="K27" s="44" t="s">
        <v>12</v>
      </c>
    </row>
    <row r="28" spans="2:11" ht="30" customHeight="1" x14ac:dyDescent="0.3">
      <c r="B28" s="14">
        <v>15</v>
      </c>
      <c r="C28" s="24" t="s">
        <v>80</v>
      </c>
      <c r="D28" s="16">
        <v>45653</v>
      </c>
      <c r="E28" s="17" t="s">
        <v>58</v>
      </c>
      <c r="F28" s="17" t="s">
        <v>79</v>
      </c>
      <c r="G28" s="18">
        <v>982.4</v>
      </c>
      <c r="H28" s="18">
        <v>982.4</v>
      </c>
      <c r="I28" s="42" t="s">
        <v>10</v>
      </c>
      <c r="J28" s="43" t="s">
        <v>11</v>
      </c>
      <c r="K28" s="44" t="s">
        <v>12</v>
      </c>
    </row>
    <row r="29" spans="2:11" ht="30" customHeight="1" x14ac:dyDescent="0.3">
      <c r="B29" s="14"/>
      <c r="C29" s="15"/>
      <c r="D29" s="16"/>
      <c r="E29" s="41" t="s">
        <v>81</v>
      </c>
      <c r="F29" s="17"/>
      <c r="G29" s="22">
        <f>SUM(G28:G28)</f>
        <v>982.4</v>
      </c>
      <c r="H29" s="22">
        <f>SUM(H28:H28)</f>
        <v>982.4</v>
      </c>
      <c r="I29" s="42" t="s">
        <v>10</v>
      </c>
      <c r="J29" s="43" t="s">
        <v>11</v>
      </c>
      <c r="K29" s="44" t="s">
        <v>12</v>
      </c>
    </row>
    <row r="30" spans="2:11" ht="30" customHeight="1" x14ac:dyDescent="0.3">
      <c r="B30" s="14">
        <v>16</v>
      </c>
      <c r="C30" s="24" t="s">
        <v>84</v>
      </c>
      <c r="D30" s="16">
        <v>45659</v>
      </c>
      <c r="E30" s="17" t="s">
        <v>24</v>
      </c>
      <c r="F30" s="17" t="s">
        <v>82</v>
      </c>
      <c r="G30" s="18">
        <v>864350</v>
      </c>
      <c r="H30" s="18">
        <v>864350</v>
      </c>
      <c r="I30" s="42" t="s">
        <v>10</v>
      </c>
      <c r="J30" s="43" t="s">
        <v>11</v>
      </c>
      <c r="K30" s="44" t="s">
        <v>12</v>
      </c>
    </row>
    <row r="31" spans="2:11" ht="30" customHeight="1" x14ac:dyDescent="0.3">
      <c r="B31" s="14">
        <v>17</v>
      </c>
      <c r="C31" s="24" t="s">
        <v>85</v>
      </c>
      <c r="D31" s="16">
        <v>45659</v>
      </c>
      <c r="E31" s="17" t="s">
        <v>24</v>
      </c>
      <c r="F31" s="17" t="s">
        <v>14</v>
      </c>
      <c r="G31" s="18">
        <v>1469808</v>
      </c>
      <c r="H31" s="18">
        <v>1469808</v>
      </c>
      <c r="I31" s="42" t="s">
        <v>10</v>
      </c>
      <c r="J31" s="43" t="s">
        <v>11</v>
      </c>
      <c r="K31" s="44" t="s">
        <v>12</v>
      </c>
    </row>
    <row r="32" spans="2:11" ht="30" customHeight="1" x14ac:dyDescent="0.3">
      <c r="B32" s="14">
        <v>18</v>
      </c>
      <c r="C32" s="24" t="s">
        <v>86</v>
      </c>
      <c r="D32" s="16">
        <v>45659</v>
      </c>
      <c r="E32" s="17" t="s">
        <v>24</v>
      </c>
      <c r="F32" s="17" t="s">
        <v>83</v>
      </c>
      <c r="G32" s="18">
        <v>822460</v>
      </c>
      <c r="H32" s="18">
        <v>822460</v>
      </c>
      <c r="I32" s="42" t="s">
        <v>10</v>
      </c>
      <c r="J32" s="43" t="s">
        <v>11</v>
      </c>
      <c r="K32" s="44" t="s">
        <v>12</v>
      </c>
    </row>
    <row r="33" spans="2:11" ht="30" customHeight="1" x14ac:dyDescent="0.3">
      <c r="B33" s="14"/>
      <c r="C33" s="15"/>
      <c r="D33" s="16"/>
      <c r="E33" s="41" t="s">
        <v>25</v>
      </c>
      <c r="F33" s="17"/>
      <c r="G33" s="22">
        <f>SUM(G30:G32)</f>
        <v>3156618</v>
      </c>
      <c r="H33" s="22">
        <f>SUM(H30:H32)</f>
        <v>3156618</v>
      </c>
      <c r="I33" s="42" t="s">
        <v>10</v>
      </c>
      <c r="J33" s="43" t="s">
        <v>11</v>
      </c>
      <c r="K33" s="44" t="s">
        <v>12</v>
      </c>
    </row>
    <row r="34" spans="2:11" ht="30" customHeight="1" x14ac:dyDescent="0.3">
      <c r="B34" s="14">
        <v>19</v>
      </c>
      <c r="C34" s="24" t="s">
        <v>89</v>
      </c>
      <c r="D34" s="16">
        <v>45635</v>
      </c>
      <c r="E34" s="17" t="s">
        <v>26</v>
      </c>
      <c r="F34" s="17" t="s">
        <v>59</v>
      </c>
      <c r="G34" s="18">
        <v>13440</v>
      </c>
      <c r="H34" s="18">
        <v>13440</v>
      </c>
      <c r="I34" s="42" t="s">
        <v>10</v>
      </c>
      <c r="J34" s="43" t="s">
        <v>11</v>
      </c>
      <c r="K34" s="44" t="s">
        <v>12</v>
      </c>
    </row>
    <row r="35" spans="2:11" ht="30" customHeight="1" x14ac:dyDescent="0.3">
      <c r="B35" s="14">
        <v>20</v>
      </c>
      <c r="C35" s="24" t="s">
        <v>90</v>
      </c>
      <c r="D35" s="16">
        <v>45635</v>
      </c>
      <c r="E35" s="17" t="s">
        <v>26</v>
      </c>
      <c r="F35" s="17" t="s">
        <v>59</v>
      </c>
      <c r="G35" s="18">
        <v>15250</v>
      </c>
      <c r="H35" s="18">
        <v>15250</v>
      </c>
      <c r="I35" s="42" t="s">
        <v>10</v>
      </c>
      <c r="J35" s="43" t="s">
        <v>11</v>
      </c>
      <c r="K35" s="44" t="s">
        <v>12</v>
      </c>
    </row>
    <row r="36" spans="2:11" ht="30" customHeight="1" x14ac:dyDescent="0.3">
      <c r="B36" s="14">
        <v>21</v>
      </c>
      <c r="C36" s="24" t="s">
        <v>91</v>
      </c>
      <c r="D36" s="16">
        <v>45639</v>
      </c>
      <c r="E36" s="17" t="s">
        <v>26</v>
      </c>
      <c r="F36" s="17" t="s">
        <v>59</v>
      </c>
      <c r="G36" s="18">
        <v>15830</v>
      </c>
      <c r="H36" s="18">
        <v>15830</v>
      </c>
      <c r="I36" s="42" t="s">
        <v>10</v>
      </c>
      <c r="J36" s="43" t="s">
        <v>11</v>
      </c>
      <c r="K36" s="44" t="s">
        <v>12</v>
      </c>
    </row>
    <row r="37" spans="2:11" ht="30" customHeight="1" x14ac:dyDescent="0.3">
      <c r="B37" s="14">
        <v>22</v>
      </c>
      <c r="C37" s="24" t="s">
        <v>92</v>
      </c>
      <c r="D37" s="16">
        <v>45652</v>
      </c>
      <c r="E37" s="17" t="s">
        <v>26</v>
      </c>
      <c r="F37" s="17" t="s">
        <v>59</v>
      </c>
      <c r="G37" s="18">
        <v>51100</v>
      </c>
      <c r="H37" s="18">
        <v>51100</v>
      </c>
      <c r="I37" s="42" t="s">
        <v>10</v>
      </c>
      <c r="J37" s="43" t="s">
        <v>11</v>
      </c>
      <c r="K37" s="44" t="s">
        <v>12</v>
      </c>
    </row>
    <row r="38" spans="2:11" ht="30" customHeight="1" x14ac:dyDescent="0.3">
      <c r="B38" s="14">
        <v>23</v>
      </c>
      <c r="C38" s="24" t="s">
        <v>93</v>
      </c>
      <c r="D38" s="16">
        <v>45664</v>
      </c>
      <c r="E38" s="17" t="s">
        <v>87</v>
      </c>
      <c r="F38" s="17" t="s">
        <v>88</v>
      </c>
      <c r="G38" s="18">
        <v>50170</v>
      </c>
      <c r="H38" s="18">
        <v>50170</v>
      </c>
      <c r="I38" s="42" t="s">
        <v>10</v>
      </c>
      <c r="J38" s="43" t="s">
        <v>11</v>
      </c>
      <c r="K38" s="44" t="s">
        <v>12</v>
      </c>
    </row>
    <row r="39" spans="2:11" ht="30" customHeight="1" x14ac:dyDescent="0.3">
      <c r="B39" s="14">
        <v>24</v>
      </c>
      <c r="C39" s="24" t="s">
        <v>94</v>
      </c>
      <c r="D39" s="16">
        <v>45664</v>
      </c>
      <c r="E39" s="17" t="s">
        <v>87</v>
      </c>
      <c r="F39" s="17" t="s">
        <v>88</v>
      </c>
      <c r="G39" s="18">
        <v>88100</v>
      </c>
      <c r="H39" s="18">
        <v>88100</v>
      </c>
      <c r="I39" s="42" t="s">
        <v>10</v>
      </c>
      <c r="J39" s="43" t="s">
        <v>11</v>
      </c>
      <c r="K39" s="44" t="s">
        <v>12</v>
      </c>
    </row>
    <row r="40" spans="2:11" ht="30" customHeight="1" x14ac:dyDescent="0.3">
      <c r="B40" s="14"/>
      <c r="C40" s="15"/>
      <c r="D40" s="16"/>
      <c r="E40" s="41" t="s">
        <v>28</v>
      </c>
      <c r="F40" s="17"/>
      <c r="G40" s="22">
        <f>SUM(G34:G39)</f>
        <v>233890</v>
      </c>
      <c r="H40" s="22">
        <f>SUM(H34:H39)</f>
        <v>233890</v>
      </c>
      <c r="I40" s="42" t="s">
        <v>10</v>
      </c>
      <c r="J40" s="43" t="s">
        <v>11</v>
      </c>
      <c r="K40" s="44" t="s">
        <v>12</v>
      </c>
    </row>
    <row r="41" spans="2:11" ht="30" customHeight="1" x14ac:dyDescent="0.3">
      <c r="B41" s="14">
        <v>25</v>
      </c>
      <c r="C41" s="24" t="s">
        <v>95</v>
      </c>
      <c r="D41" s="16">
        <v>45637</v>
      </c>
      <c r="E41" s="17" t="s">
        <v>29</v>
      </c>
      <c r="F41" s="17" t="s">
        <v>47</v>
      </c>
      <c r="G41" s="18">
        <v>41890</v>
      </c>
      <c r="H41" s="18">
        <v>41890</v>
      </c>
      <c r="I41" s="42" t="s">
        <v>10</v>
      </c>
      <c r="J41" s="43" t="s">
        <v>11</v>
      </c>
      <c r="K41" s="44" t="s">
        <v>12</v>
      </c>
    </row>
    <row r="42" spans="2:11" ht="30" customHeight="1" x14ac:dyDescent="0.3">
      <c r="B42" s="14">
        <v>26</v>
      </c>
      <c r="C42" s="24" t="s">
        <v>96</v>
      </c>
      <c r="D42" s="16">
        <v>45643</v>
      </c>
      <c r="E42" s="17" t="s">
        <v>29</v>
      </c>
      <c r="F42" s="17" t="s">
        <v>30</v>
      </c>
      <c r="G42" s="18">
        <v>7670</v>
      </c>
      <c r="H42" s="18">
        <v>7670</v>
      </c>
      <c r="I42" s="42" t="s">
        <v>10</v>
      </c>
      <c r="J42" s="43" t="s">
        <v>11</v>
      </c>
      <c r="K42" s="44" t="s">
        <v>12</v>
      </c>
    </row>
    <row r="43" spans="2:11" ht="30" customHeight="1" x14ac:dyDescent="0.3">
      <c r="B43" s="14">
        <v>27</v>
      </c>
      <c r="C43" s="24" t="s">
        <v>97</v>
      </c>
      <c r="D43" s="16">
        <v>45643</v>
      </c>
      <c r="E43" s="17" t="s">
        <v>29</v>
      </c>
      <c r="F43" s="17" t="s">
        <v>31</v>
      </c>
      <c r="G43" s="18">
        <v>11210</v>
      </c>
      <c r="H43" s="18">
        <v>11210</v>
      </c>
      <c r="I43" s="42" t="s">
        <v>10</v>
      </c>
      <c r="J43" s="43" t="s">
        <v>11</v>
      </c>
      <c r="K43" s="44" t="s">
        <v>12</v>
      </c>
    </row>
    <row r="44" spans="2:11" ht="30" customHeight="1" x14ac:dyDescent="0.3">
      <c r="B44" s="14">
        <v>28</v>
      </c>
      <c r="C44" s="24" t="s">
        <v>98</v>
      </c>
      <c r="D44" s="16">
        <v>45645</v>
      </c>
      <c r="E44" s="17" t="s">
        <v>29</v>
      </c>
      <c r="F44" s="17" t="s">
        <v>48</v>
      </c>
      <c r="G44" s="18">
        <v>13570</v>
      </c>
      <c r="H44" s="18">
        <v>13570</v>
      </c>
      <c r="I44" s="42" t="s">
        <v>10</v>
      </c>
      <c r="J44" s="43" t="s">
        <v>11</v>
      </c>
      <c r="K44" s="44" t="s">
        <v>12</v>
      </c>
    </row>
    <row r="45" spans="2:11" ht="30" customHeight="1" x14ac:dyDescent="0.3">
      <c r="B45" s="14"/>
      <c r="C45" s="15"/>
      <c r="D45" s="16"/>
      <c r="E45" s="41" t="s">
        <v>32</v>
      </c>
      <c r="F45" s="17"/>
      <c r="G45" s="22">
        <f>SUM(G41:G44)</f>
        <v>74340</v>
      </c>
      <c r="H45" s="22">
        <f>SUM(H41:H44)</f>
        <v>74340</v>
      </c>
      <c r="I45" s="42" t="s">
        <v>10</v>
      </c>
      <c r="J45" s="43" t="s">
        <v>11</v>
      </c>
      <c r="K45" s="44" t="s">
        <v>12</v>
      </c>
    </row>
    <row r="46" spans="2:11" ht="30" customHeight="1" x14ac:dyDescent="0.3">
      <c r="B46" s="14">
        <v>29</v>
      </c>
      <c r="C46" s="24" t="s">
        <v>100</v>
      </c>
      <c r="D46" s="16">
        <v>45659</v>
      </c>
      <c r="E46" s="17" t="s">
        <v>35</v>
      </c>
      <c r="F46" s="17" t="s">
        <v>99</v>
      </c>
      <c r="G46" s="18">
        <v>1500</v>
      </c>
      <c r="H46" s="18">
        <v>1500</v>
      </c>
      <c r="I46" s="42" t="s">
        <v>10</v>
      </c>
      <c r="J46" s="43" t="s">
        <v>11</v>
      </c>
      <c r="K46" s="44" t="s">
        <v>12</v>
      </c>
    </row>
    <row r="47" spans="2:11" ht="30" customHeight="1" x14ac:dyDescent="0.3">
      <c r="B47" s="14">
        <v>30</v>
      </c>
      <c r="C47" s="24" t="s">
        <v>101</v>
      </c>
      <c r="D47" s="16">
        <v>45659</v>
      </c>
      <c r="E47" s="17" t="s">
        <v>35</v>
      </c>
      <c r="F47" s="17" t="s">
        <v>99</v>
      </c>
      <c r="G47" s="18">
        <v>9600</v>
      </c>
      <c r="H47" s="18">
        <v>9600</v>
      </c>
      <c r="I47" s="42" t="s">
        <v>10</v>
      </c>
      <c r="J47" s="43" t="s">
        <v>11</v>
      </c>
      <c r="K47" s="44" t="s">
        <v>12</v>
      </c>
    </row>
    <row r="48" spans="2:11" ht="30" customHeight="1" x14ac:dyDescent="0.3">
      <c r="B48" s="14">
        <v>31</v>
      </c>
      <c r="C48" s="24" t="s">
        <v>102</v>
      </c>
      <c r="D48" s="16">
        <v>45659</v>
      </c>
      <c r="E48" s="17" t="s">
        <v>35</v>
      </c>
      <c r="F48" s="17" t="s">
        <v>99</v>
      </c>
      <c r="G48" s="18">
        <v>1200</v>
      </c>
      <c r="H48" s="18">
        <v>1200</v>
      </c>
      <c r="I48" s="42" t="s">
        <v>10</v>
      </c>
      <c r="J48" s="43" t="s">
        <v>11</v>
      </c>
      <c r="K48" s="44" t="s">
        <v>12</v>
      </c>
    </row>
    <row r="49" spans="2:11" ht="30" customHeight="1" x14ac:dyDescent="0.3">
      <c r="B49" s="14">
        <v>32</v>
      </c>
      <c r="C49" s="24" t="s">
        <v>103</v>
      </c>
      <c r="D49" s="16">
        <v>45659</v>
      </c>
      <c r="E49" s="17" t="s">
        <v>35</v>
      </c>
      <c r="F49" s="17" t="s">
        <v>99</v>
      </c>
      <c r="G49" s="18">
        <v>3300</v>
      </c>
      <c r="H49" s="18">
        <v>3300</v>
      </c>
      <c r="I49" s="42" t="s">
        <v>10</v>
      </c>
      <c r="J49" s="43" t="s">
        <v>11</v>
      </c>
      <c r="K49" s="44" t="s">
        <v>12</v>
      </c>
    </row>
    <row r="50" spans="2:11" ht="30" customHeight="1" x14ac:dyDescent="0.3">
      <c r="B50" s="14"/>
      <c r="C50" s="15"/>
      <c r="D50" s="16"/>
      <c r="E50" s="41" t="s">
        <v>36</v>
      </c>
      <c r="F50" s="17"/>
      <c r="G50" s="22">
        <f>SUM(G46:G49)</f>
        <v>15600</v>
      </c>
      <c r="H50" s="22">
        <f>SUM(H46:H49)</f>
        <v>15600</v>
      </c>
      <c r="I50" s="42" t="s">
        <v>10</v>
      </c>
      <c r="J50" s="43" t="s">
        <v>11</v>
      </c>
      <c r="K50" s="44" t="s">
        <v>12</v>
      </c>
    </row>
    <row r="51" spans="2:11" ht="30" customHeight="1" x14ac:dyDescent="0.3">
      <c r="B51" s="14">
        <v>33</v>
      </c>
      <c r="C51" s="24" t="s">
        <v>45</v>
      </c>
      <c r="D51" s="16">
        <v>45660</v>
      </c>
      <c r="E51" s="17" t="s">
        <v>40</v>
      </c>
      <c r="F51" s="17" t="s">
        <v>104</v>
      </c>
      <c r="G51" s="18">
        <v>21240</v>
      </c>
      <c r="H51" s="18">
        <v>21240</v>
      </c>
      <c r="I51" s="42" t="s">
        <v>10</v>
      </c>
      <c r="J51" s="43" t="s">
        <v>11</v>
      </c>
      <c r="K51" s="44" t="s">
        <v>12</v>
      </c>
    </row>
    <row r="52" spans="2:11" ht="30" customHeight="1" x14ac:dyDescent="0.3">
      <c r="B52" s="14">
        <v>34</v>
      </c>
      <c r="C52" s="24" t="s">
        <v>46</v>
      </c>
      <c r="D52" s="16">
        <v>45666</v>
      </c>
      <c r="E52" s="17" t="s">
        <v>40</v>
      </c>
      <c r="F52" s="17" t="s">
        <v>105</v>
      </c>
      <c r="G52" s="18">
        <v>256347.92</v>
      </c>
      <c r="H52" s="18">
        <v>256347.92</v>
      </c>
      <c r="I52" s="42" t="s">
        <v>10</v>
      </c>
      <c r="J52" s="43" t="s">
        <v>11</v>
      </c>
      <c r="K52" s="44" t="s">
        <v>12</v>
      </c>
    </row>
    <row r="53" spans="2:11" ht="30" customHeight="1" x14ac:dyDescent="0.3">
      <c r="B53" s="14"/>
      <c r="C53" s="26"/>
      <c r="D53" s="16"/>
      <c r="E53" s="41" t="s">
        <v>60</v>
      </c>
      <c r="F53" s="17"/>
      <c r="G53" s="22">
        <f>SUM(G51:G52)</f>
        <v>277587.92000000004</v>
      </c>
      <c r="H53" s="22">
        <f>SUM(H51:H52)</f>
        <v>277587.92000000004</v>
      </c>
      <c r="I53" s="42" t="s">
        <v>10</v>
      </c>
      <c r="J53" s="43" t="s">
        <v>11</v>
      </c>
      <c r="K53" s="44" t="s">
        <v>12</v>
      </c>
    </row>
    <row r="54" spans="2:11" ht="30" customHeight="1" x14ac:dyDescent="0.3">
      <c r="B54" s="14">
        <v>35</v>
      </c>
      <c r="C54" s="24" t="s">
        <v>61</v>
      </c>
      <c r="D54" s="16">
        <v>45639</v>
      </c>
      <c r="E54" s="17" t="s">
        <v>42</v>
      </c>
      <c r="F54" s="17" t="s">
        <v>106</v>
      </c>
      <c r="G54" s="18">
        <v>12500</v>
      </c>
      <c r="H54" s="18">
        <v>12500</v>
      </c>
      <c r="I54" s="42" t="s">
        <v>10</v>
      </c>
      <c r="J54" s="43" t="s">
        <v>11</v>
      </c>
      <c r="K54" s="44" t="s">
        <v>12</v>
      </c>
    </row>
    <row r="55" spans="2:11" ht="30" customHeight="1" x14ac:dyDescent="0.3">
      <c r="B55" s="14"/>
      <c r="C55" s="15"/>
      <c r="D55" s="16"/>
      <c r="E55" s="41" t="s">
        <v>43</v>
      </c>
      <c r="F55" s="17"/>
      <c r="G55" s="22">
        <f>SUM(G54:G54)</f>
        <v>12500</v>
      </c>
      <c r="H55" s="22">
        <f>SUM(H54:H54)</f>
        <v>12500</v>
      </c>
      <c r="I55" s="42" t="s">
        <v>10</v>
      </c>
      <c r="J55" s="43" t="s">
        <v>11</v>
      </c>
      <c r="K55" s="44" t="s">
        <v>12</v>
      </c>
    </row>
    <row r="56" spans="2:11" ht="30" customHeight="1" x14ac:dyDescent="0.3">
      <c r="B56" s="14">
        <v>36</v>
      </c>
      <c r="C56" s="24" t="s">
        <v>109</v>
      </c>
      <c r="D56" s="16">
        <v>45670</v>
      </c>
      <c r="E56" s="17" t="s">
        <v>107</v>
      </c>
      <c r="F56" s="17" t="s">
        <v>108</v>
      </c>
      <c r="G56" s="18">
        <v>62375.4</v>
      </c>
      <c r="H56" s="18">
        <v>62375.4</v>
      </c>
      <c r="I56" s="42" t="s">
        <v>10</v>
      </c>
      <c r="J56" s="43" t="s">
        <v>11</v>
      </c>
      <c r="K56" s="44" t="s">
        <v>12</v>
      </c>
    </row>
    <row r="57" spans="2:11" ht="30" customHeight="1" x14ac:dyDescent="0.3">
      <c r="B57" s="14"/>
      <c r="C57" s="15"/>
      <c r="D57" s="16"/>
      <c r="E57" s="41" t="s">
        <v>111</v>
      </c>
      <c r="F57" s="17"/>
      <c r="G57" s="22">
        <f>SUM(G56)</f>
        <v>62375.4</v>
      </c>
      <c r="H57" s="22">
        <f>SUM(H56)</f>
        <v>62375.4</v>
      </c>
      <c r="I57" s="42" t="s">
        <v>10</v>
      </c>
      <c r="J57" s="43" t="s">
        <v>11</v>
      </c>
      <c r="K57" s="44" t="s">
        <v>12</v>
      </c>
    </row>
    <row r="58" spans="2:11" ht="30" customHeight="1" x14ac:dyDescent="0.3">
      <c r="B58" s="14">
        <v>37</v>
      </c>
      <c r="C58" s="24" t="s">
        <v>110</v>
      </c>
      <c r="D58" s="16">
        <v>45659</v>
      </c>
      <c r="E58" s="17" t="s">
        <v>41</v>
      </c>
      <c r="F58" s="17" t="s">
        <v>37</v>
      </c>
      <c r="G58" s="18">
        <v>17927.919999999998</v>
      </c>
      <c r="H58" s="18">
        <v>17927.919999999998</v>
      </c>
      <c r="I58" s="42" t="s">
        <v>10</v>
      </c>
      <c r="J58" s="43" t="s">
        <v>11</v>
      </c>
      <c r="K58" s="44" t="s">
        <v>12</v>
      </c>
    </row>
    <row r="59" spans="2:11" ht="30" customHeight="1" x14ac:dyDescent="0.3">
      <c r="B59" s="14"/>
      <c r="C59" s="24"/>
      <c r="D59" s="16"/>
      <c r="E59" s="41" t="s">
        <v>62</v>
      </c>
      <c r="F59" s="17"/>
      <c r="G59" s="22">
        <f>SUM(G58:G58)</f>
        <v>17927.919999999998</v>
      </c>
      <c r="H59" s="22">
        <f>SUM(H58:H58)</f>
        <v>17927.919999999998</v>
      </c>
      <c r="I59" s="42" t="s">
        <v>10</v>
      </c>
      <c r="J59" s="43" t="s">
        <v>11</v>
      </c>
      <c r="K59" s="44" t="s">
        <v>12</v>
      </c>
    </row>
    <row r="60" spans="2:11" ht="30" customHeight="1" thickBot="1" x14ac:dyDescent="0.35">
      <c r="B60" s="27"/>
      <c r="C60" s="28"/>
      <c r="D60" s="29"/>
      <c r="E60" s="30"/>
      <c r="F60" s="31" t="s">
        <v>33</v>
      </c>
      <c r="G60" s="32">
        <f>SUM(G59,G57,G55,G53,G50,G45,G40,G33,G29,G27,G25,G20,G18,G16,G14,G11,G7)</f>
        <v>6181205.5099999998</v>
      </c>
      <c r="H60" s="32">
        <f>SUM(H59,H57,H55,H53,H50,H45,H40,H33,H29,H27,H25,H20,H18,H16,H14,H11,H7)</f>
        <v>6181205.5099999998</v>
      </c>
      <c r="I60" s="19"/>
      <c r="J60" s="20"/>
      <c r="K60" s="21"/>
    </row>
    <row r="61" spans="2:11" ht="15.6" x14ac:dyDescent="0.25">
      <c r="C61" s="25"/>
      <c r="D61" s="29"/>
    </row>
    <row r="62" spans="2:11" x14ac:dyDescent="0.25">
      <c r="D62" s="29"/>
    </row>
    <row r="63" spans="2:11" x14ac:dyDescent="0.25">
      <c r="D63" s="29"/>
    </row>
    <row r="64" spans="2:11" ht="15.6" x14ac:dyDescent="0.3">
      <c r="D64" s="35"/>
      <c r="E64" s="36"/>
      <c r="H64" s="34">
        <f>SUM(G69)</f>
        <v>0</v>
      </c>
    </row>
    <row r="65" spans="3:9" ht="15" x14ac:dyDescent="0.25">
      <c r="D65" s="35"/>
      <c r="E65" s="37" t="s">
        <v>34</v>
      </c>
    </row>
    <row r="66" spans="3:9" x14ac:dyDescent="0.25">
      <c r="D66" s="35"/>
    </row>
    <row r="67" spans="3:9" ht="15.6" x14ac:dyDescent="0.3">
      <c r="C67" s="25"/>
      <c r="D67" s="29"/>
      <c r="E67" s="38"/>
      <c r="F67" s="38"/>
      <c r="G67" s="39"/>
      <c r="H67" s="39"/>
      <c r="I67" s="39"/>
    </row>
    <row r="68" spans="3:9" ht="15.6" x14ac:dyDescent="0.3">
      <c r="C68" s="25"/>
      <c r="D68" s="29"/>
      <c r="E68" s="38"/>
      <c r="F68" s="38"/>
      <c r="G68" s="39"/>
      <c r="H68" s="39"/>
      <c r="I68" s="39"/>
    </row>
    <row r="69" spans="3:9" ht="15.6" x14ac:dyDescent="0.3">
      <c r="C69" s="25"/>
      <c r="D69" s="29"/>
      <c r="E69" s="38"/>
      <c r="F69" s="38"/>
      <c r="G69" s="39"/>
      <c r="H69" s="39"/>
      <c r="I69" s="39"/>
    </row>
    <row r="70" spans="3:9" ht="15.6" x14ac:dyDescent="0.3">
      <c r="C70" s="25"/>
      <c r="D70" s="29"/>
      <c r="E70" s="38"/>
      <c r="F70" s="38"/>
      <c r="G70" s="39"/>
      <c r="H70" s="39"/>
      <c r="I70" s="39"/>
    </row>
    <row r="71" spans="3:9" ht="15.6" x14ac:dyDescent="0.3">
      <c r="C71" s="25"/>
      <c r="D71" s="29"/>
      <c r="E71" s="38"/>
      <c r="F71" s="38"/>
      <c r="G71" s="39"/>
      <c r="H71" s="39"/>
      <c r="I71" s="39"/>
    </row>
    <row r="72" spans="3:9" ht="15.6" x14ac:dyDescent="0.3">
      <c r="C72" s="25"/>
      <c r="D72" s="29"/>
      <c r="E72" s="38"/>
      <c r="F72" s="38"/>
      <c r="G72" s="39"/>
      <c r="H72" s="39"/>
      <c r="I72" s="39"/>
    </row>
    <row r="73" spans="3:9" ht="15.6" x14ac:dyDescent="0.3">
      <c r="C73" s="25"/>
      <c r="D73" s="29"/>
      <c r="E73" s="38"/>
      <c r="F73" s="38"/>
      <c r="G73" s="39"/>
      <c r="H73" s="39"/>
      <c r="I73" s="39"/>
    </row>
    <row r="74" spans="3:9" ht="15.6" x14ac:dyDescent="0.3">
      <c r="C74" s="25"/>
      <c r="D74" s="29"/>
      <c r="E74" s="38"/>
      <c r="F74" s="38"/>
      <c r="G74" s="39"/>
      <c r="H74" s="39"/>
      <c r="I74" s="39"/>
    </row>
    <row r="75" spans="3:9" ht="15.6" x14ac:dyDescent="0.3">
      <c r="C75" s="25"/>
      <c r="D75" s="29"/>
      <c r="E75" s="38"/>
      <c r="F75" s="38"/>
      <c r="G75" s="39"/>
      <c r="H75" s="39"/>
      <c r="I75" s="39"/>
    </row>
    <row r="76" spans="3:9" ht="15.6" x14ac:dyDescent="0.3">
      <c r="C76" s="25"/>
      <c r="D76" s="29"/>
      <c r="E76" s="38"/>
      <c r="F76" s="38"/>
      <c r="G76" s="39"/>
      <c r="H76" s="39"/>
      <c r="I76" s="39"/>
    </row>
    <row r="77" spans="3:9" ht="15.6" x14ac:dyDescent="0.3">
      <c r="C77" s="25"/>
      <c r="D77" s="29"/>
      <c r="E77" s="38"/>
      <c r="F77" s="38"/>
      <c r="G77" s="39"/>
      <c r="H77" s="39"/>
      <c r="I77" s="39"/>
    </row>
    <row r="78" spans="3:9" ht="15.6" x14ac:dyDescent="0.3">
      <c r="C78" s="25"/>
      <c r="D78" s="29"/>
      <c r="E78" s="38"/>
      <c r="F78" s="38"/>
      <c r="G78" s="39"/>
      <c r="H78" s="39"/>
      <c r="I78" s="39"/>
    </row>
    <row r="79" spans="3:9" ht="15.6" x14ac:dyDescent="0.3">
      <c r="C79" s="25"/>
      <c r="D79" s="29"/>
      <c r="E79" s="38"/>
      <c r="F79" s="38"/>
      <c r="G79" s="39"/>
      <c r="H79" s="39"/>
      <c r="I79" s="39"/>
    </row>
    <row r="80" spans="3:9" ht="15.6" x14ac:dyDescent="0.3">
      <c r="C80" s="25"/>
      <c r="D80" s="29"/>
      <c r="E80" s="38"/>
      <c r="F80" s="38"/>
      <c r="G80" s="39"/>
      <c r="H80" s="39"/>
      <c r="I80" s="39"/>
    </row>
    <row r="81" spans="3:9" ht="15.6" x14ac:dyDescent="0.3">
      <c r="C81" s="25"/>
      <c r="D81" s="29"/>
      <c r="E81" s="38"/>
      <c r="F81" s="38"/>
      <c r="G81" s="39"/>
      <c r="H81" s="39"/>
      <c r="I81" s="39"/>
    </row>
    <row r="82" spans="3:9" ht="15.6" x14ac:dyDescent="0.3">
      <c r="C82" s="25"/>
      <c r="D82" s="29"/>
      <c r="E82" s="38"/>
      <c r="F82" s="38"/>
      <c r="G82" s="39"/>
      <c r="H82" s="39"/>
      <c r="I82" s="39"/>
    </row>
  </sheetData>
  <mergeCells count="2">
    <mergeCell ref="D2:H3"/>
    <mergeCell ref="B4:H4"/>
  </mergeCells>
  <pageMargins left="0.25" right="0.25" top="0.75" bottom="0.75" header="0.3" footer="0.3"/>
  <pageSetup scale="45" fitToHeight="0" orientation="landscape" r:id="rId1"/>
  <rowBreaks count="1" manualBreakCount="1">
    <brk id="67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35547F54E09041B292242F1266F765" ma:contentTypeVersion="12" ma:contentTypeDescription="Crear nuevo documento." ma:contentTypeScope="" ma:versionID="9d6771ef2149d19b21fca0922100a5ac">
  <xsd:schema xmlns:xsd="http://www.w3.org/2001/XMLSchema" xmlns:xs="http://www.w3.org/2001/XMLSchema" xmlns:p="http://schemas.microsoft.com/office/2006/metadata/properties" xmlns:ns3="c00ffe55-943a-4b0c-bbdc-312bbcc5a9ad" xmlns:ns4="9cc563fb-acb2-4b55-964a-c0119fc2f9b2" targetNamespace="http://schemas.microsoft.com/office/2006/metadata/properties" ma:root="true" ma:fieldsID="6af08b0081d988f831689fad665aedbd" ns3:_="" ns4:_="">
    <xsd:import namespace="c00ffe55-943a-4b0c-bbdc-312bbcc5a9ad"/>
    <xsd:import namespace="9cc563fb-acb2-4b55-964a-c0119fc2f9b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ffe55-943a-4b0c-bbdc-312bbcc5a9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563fb-acb2-4b55-964a-c0119fc2f9b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00ffe55-943a-4b0c-bbdc-312bbcc5a9ad" xsi:nil="true"/>
  </documentManagement>
</p:properties>
</file>

<file path=customXml/itemProps1.xml><?xml version="1.0" encoding="utf-8"?>
<ds:datastoreItem xmlns:ds="http://schemas.openxmlformats.org/officeDocument/2006/customXml" ds:itemID="{AEA3E1E4-60D8-449C-B84B-4B30E1CE12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724715-7E4F-4AE6-84BE-0379DD5A9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ffe55-943a-4b0c-bbdc-312bbcc5a9ad"/>
    <ds:schemaRef ds:uri="9cc563fb-acb2-4b55-964a-c0119fc2f9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6748AB-0B02-4EB5-A0D5-DBBE5F1E5994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c00ffe55-943a-4b0c-bbdc-312bbcc5a9ad"/>
    <ds:schemaRef ds:uri="http://purl.org/dc/dcmitype/"/>
    <ds:schemaRef ds:uri="9cc563fb-acb2-4b55-964a-c0119fc2f9b2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PAGADA ENERO 2025</vt:lpstr>
      <vt:lpstr>'PAGADA ENERO 2025'!Área_de_impresión</vt:lpstr>
      <vt:lpstr>'PAGADA ENERO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cp:lastPrinted>2025-02-05T15:27:30Z</cp:lastPrinted>
  <dcterms:created xsi:type="dcterms:W3CDTF">2024-07-15T16:21:02Z</dcterms:created>
  <dcterms:modified xsi:type="dcterms:W3CDTF">2025-02-12T17:03:54Z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0x010100DA35547F54E09041B292242F1266F765</vt:lpwstr>
  </property>
</Properties>
</file>