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SEPTIEMBRE 2024 POA Y Portal Transparencia\"/>
    </mc:Choice>
  </mc:AlternateContent>
  <xr:revisionPtr revIDLastSave="0" documentId="8_{E1E00243-D500-4C68-8ABD-3D51BEB67EA1}" xr6:coauthVersionLast="47" xr6:coauthVersionMax="47" xr10:uidLastSave="{00000000-0000-0000-0000-000000000000}"/>
  <bookViews>
    <workbookView xWindow="-108" yWindow="-108" windowWidth="23256" windowHeight="12456" xr2:uid="{A3C0EF60-747A-4ED5-A92E-008B45BAD760}"/>
  </bookViews>
  <sheets>
    <sheet name="PAGADA SEPTIEMBRE 2024" sheetId="1" r:id="rId1"/>
  </sheets>
  <definedNames>
    <definedName name="_xlnm._FilterDatabase" localSheetId="0" hidden="1">'PAGADA SEPTIEMBRE 2024'!$B$6:$XDT$7</definedName>
    <definedName name="_xlnm.Print_Area" localSheetId="0">'PAGADA SEPTIEMBRE 2024'!$A$1:$L$127</definedName>
    <definedName name="_xlnm.Print_Titles" localSheetId="0">'PAGADA SEPTIEMBRE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1" l="1"/>
  <c r="H113" i="1" s="1"/>
  <c r="G112" i="1"/>
  <c r="G113" i="1" s="1"/>
  <c r="H110" i="1"/>
  <c r="G110" i="1"/>
  <c r="H108" i="1"/>
  <c r="G108" i="1"/>
  <c r="H106" i="1"/>
  <c r="G106" i="1"/>
  <c r="H104" i="1"/>
  <c r="G104" i="1"/>
  <c r="H102" i="1"/>
  <c r="G102" i="1"/>
  <c r="H100" i="1"/>
  <c r="G100" i="1"/>
  <c r="H97" i="1"/>
  <c r="G97" i="1"/>
  <c r="H95" i="1"/>
  <c r="G95" i="1"/>
  <c r="H93" i="1"/>
  <c r="G93" i="1"/>
  <c r="H91" i="1"/>
  <c r="G91" i="1"/>
  <c r="H89" i="1"/>
  <c r="G89" i="1"/>
  <c r="H86" i="1"/>
  <c r="G86" i="1"/>
  <c r="H81" i="1"/>
  <c r="G81" i="1"/>
  <c r="H79" i="1"/>
  <c r="G79" i="1"/>
  <c r="H77" i="1"/>
  <c r="G77" i="1"/>
  <c r="H71" i="1"/>
  <c r="G71" i="1"/>
  <c r="H69" i="1"/>
  <c r="G69" i="1"/>
  <c r="H66" i="1"/>
  <c r="G66" i="1"/>
  <c r="H57" i="1"/>
  <c r="G57" i="1"/>
  <c r="H53" i="1"/>
  <c r="G53" i="1"/>
  <c r="H51" i="1"/>
  <c r="G51" i="1"/>
  <c r="H49" i="1"/>
  <c r="G49" i="1"/>
  <c r="H47" i="1"/>
  <c r="G47" i="1"/>
  <c r="H45" i="1"/>
  <c r="G45" i="1"/>
  <c r="H42" i="1"/>
  <c r="G42" i="1"/>
  <c r="H39" i="1"/>
  <c r="G39" i="1"/>
  <c r="H37" i="1"/>
  <c r="G37" i="1"/>
  <c r="H35" i="1"/>
  <c r="G35" i="1"/>
  <c r="H33" i="1"/>
  <c r="G33" i="1"/>
  <c r="H30" i="1"/>
  <c r="G30" i="1"/>
  <c r="H28" i="1"/>
  <c r="G28" i="1"/>
  <c r="H26" i="1"/>
  <c r="G26" i="1"/>
  <c r="H20" i="1"/>
  <c r="G20" i="1"/>
  <c r="H16" i="1"/>
  <c r="G16" i="1"/>
  <c r="H14" i="1"/>
  <c r="G14" i="1"/>
  <c r="H11" i="1"/>
  <c r="G11" i="1"/>
  <c r="H7" i="1"/>
  <c r="G7" i="1"/>
</calcChain>
</file>

<file path=xl/sharedStrings.xml><?xml version="1.0" encoding="utf-8"?>
<sst xmlns="http://schemas.openxmlformats.org/spreadsheetml/2006/main" count="579" uniqueCount="206">
  <si>
    <t>RELACION DE FACTURAS PAGADAS DEL 01 AL 30 DE SEPTIEMBRE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</si>
  <si>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</si>
  <si>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</si>
  <si>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</si>
  <si>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</si>
  <si>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</si>
  <si>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</si>
  <si>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</si>
  <si>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</si>
  <si>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</si>
  <si>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</si>
  <si>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B1500001327</t>
  </si>
  <si>
    <t>Auto Repuestos Blanco</t>
  </si>
  <si>
    <t>Bateria</t>
  </si>
  <si>
    <t>_</t>
  </si>
  <si>
    <t>N/A</t>
  </si>
  <si>
    <t>completado</t>
  </si>
  <si>
    <t>Total AUTO REPUESTO BLANCO</t>
  </si>
  <si>
    <t>E450000007856</t>
  </si>
  <si>
    <t>Altice Dominicana</t>
  </si>
  <si>
    <t>servicios de internet</t>
  </si>
  <si>
    <t>E450000007842</t>
  </si>
  <si>
    <t>Servicios de telefono</t>
  </si>
  <si>
    <t>E450000008004</t>
  </si>
  <si>
    <t>Total ALTICE DOMINICANO</t>
  </si>
  <si>
    <t>B1500007672</t>
  </si>
  <si>
    <t>Cruz Ayala</t>
  </si>
  <si>
    <t>Reparacion y Mantenimiento de equipo</t>
  </si>
  <si>
    <t>B1500007673</t>
  </si>
  <si>
    <t>Total CRUZ AYALA</t>
  </si>
  <si>
    <t>B1500003625</t>
  </si>
  <si>
    <t>Combustible del yuna</t>
  </si>
  <si>
    <t>Combustible</t>
  </si>
  <si>
    <t>Total COMBUSTIBLE DEL YUNA</t>
  </si>
  <si>
    <t>B1500013248</t>
  </si>
  <si>
    <t>Coraavega</t>
  </si>
  <si>
    <t xml:space="preserve">Consumo de Agua </t>
  </si>
  <si>
    <t>B1500013343</t>
  </si>
  <si>
    <t>B1500013513</t>
  </si>
  <si>
    <t>B1500000134</t>
  </si>
  <si>
    <t>Domingo Antonio Nuñez</t>
  </si>
  <si>
    <t>Reparacion y mantenimiento Compresor</t>
  </si>
  <si>
    <t>B1500000135</t>
  </si>
  <si>
    <t>B1500000133</t>
  </si>
  <si>
    <t>Reparacion y mantenimiento unidad dental</t>
  </si>
  <si>
    <t>B1500000131</t>
  </si>
  <si>
    <t>B1500000132</t>
  </si>
  <si>
    <t>Total DOMINGO ANTONIO NUÑEZ</t>
  </si>
  <si>
    <t>B1500000166</t>
  </si>
  <si>
    <t>Distribuidora Bethesda</t>
  </si>
  <si>
    <t>Guantes</t>
  </si>
  <si>
    <t>Total DISTRIBUIDORA BETHESDA</t>
  </si>
  <si>
    <t>B1500001090</t>
  </si>
  <si>
    <t>Estacion de Servicios Atlas</t>
  </si>
  <si>
    <t>Total ESTACION DE SERVICIOS ATLAS</t>
  </si>
  <si>
    <t>B1500000547</t>
  </si>
  <si>
    <t>Ferreteria La 50</t>
  </si>
  <si>
    <t>Articulos de ferreteria</t>
  </si>
  <si>
    <t>B1500000541</t>
  </si>
  <si>
    <t>Ferreteria la 50</t>
  </si>
  <si>
    <t>Tanque de gas</t>
  </si>
  <si>
    <t>TOTAL FERRETERIA LA 50</t>
  </si>
  <si>
    <t>B1500000011</t>
  </si>
  <si>
    <t>Grupo Magda RD</t>
  </si>
  <si>
    <t>Reparacion y mantenimiento de elevador</t>
  </si>
  <si>
    <t>TOTAL GRUPO MAGDA RD</t>
  </si>
  <si>
    <t>B1500003493</t>
  </si>
  <si>
    <t>Grupo Car-M</t>
  </si>
  <si>
    <t>Lacto de Ringer</t>
  </si>
  <si>
    <t>TOTAL GRUPO CAR-M</t>
  </si>
  <si>
    <t>B1500000665</t>
  </si>
  <si>
    <t>Grupo marte Roman</t>
  </si>
  <si>
    <t>confeccion de sello</t>
  </si>
  <si>
    <t>TOTAL GRUPO MARTE ROMAN</t>
  </si>
  <si>
    <t>B1500000378</t>
  </si>
  <si>
    <t>Gas Caribe</t>
  </si>
  <si>
    <t xml:space="preserve">Gas </t>
  </si>
  <si>
    <t>B1500000375</t>
  </si>
  <si>
    <t>TOTAL GAS CARIBE</t>
  </si>
  <si>
    <t>B1500001351</t>
  </si>
  <si>
    <t>Idemesa</t>
  </si>
  <si>
    <t>Medicamentos</t>
  </si>
  <si>
    <t>B1500001350</t>
  </si>
  <si>
    <t>Total IMPRESORAS E A</t>
  </si>
  <si>
    <t>B1500324811</t>
  </si>
  <si>
    <t>Inapa</t>
  </si>
  <si>
    <t>Consumo de Agua potable</t>
  </si>
  <si>
    <t>Total INAPA</t>
  </si>
  <si>
    <t>B1500000226</t>
  </si>
  <si>
    <t>Jenry Auto centro</t>
  </si>
  <si>
    <t>Laminado de ventanas</t>
  </si>
  <si>
    <t>Total JENRY AUTO CENTRO</t>
  </si>
  <si>
    <t>B1500000062</t>
  </si>
  <si>
    <t>Jhonson Basora</t>
  </si>
  <si>
    <t>servicio de mantenimiento de red lam</t>
  </si>
  <si>
    <t xml:space="preserve">Total JHONSON BASORA </t>
  </si>
  <si>
    <t>B1500000382</t>
  </si>
  <si>
    <t>Julio Cesar Carpio</t>
  </si>
  <si>
    <t>mantenimiento de terreno</t>
  </si>
  <si>
    <t>Total JULIO CESAR CARPIO</t>
  </si>
  <si>
    <t>B1500005921</t>
  </si>
  <si>
    <t>Liriano N.Comercial</t>
  </si>
  <si>
    <t>Material Gastable Medico</t>
  </si>
  <si>
    <t>B1500005919</t>
  </si>
  <si>
    <t>Papel y Vascula</t>
  </si>
  <si>
    <t>B1500005876</t>
  </si>
  <si>
    <t>Total LIRIANO N.COMERCIAL</t>
  </si>
  <si>
    <t>B1500000490</t>
  </si>
  <si>
    <t>Lubrigomas Gonell</t>
  </si>
  <si>
    <t>Mantenimiento de vehiculo</t>
  </si>
  <si>
    <t>B1500000499</t>
  </si>
  <si>
    <t>B1500000497</t>
  </si>
  <si>
    <t>B1500000498</t>
  </si>
  <si>
    <t>B1500000500</t>
  </si>
  <si>
    <t>Reparacion y Mantenimiento de Vehiculo</t>
  </si>
  <si>
    <t>B1500000503</t>
  </si>
  <si>
    <t>B1500000508</t>
  </si>
  <si>
    <t>Gomas y aro</t>
  </si>
  <si>
    <t>B1500000509</t>
  </si>
  <si>
    <t>Total LUBRIGOMAS GONELL</t>
  </si>
  <si>
    <t>B1500000428</t>
  </si>
  <si>
    <t>Maria Nieves Alvarez</t>
  </si>
  <si>
    <t>Boligrafo</t>
  </si>
  <si>
    <t>B1500000431</t>
  </si>
  <si>
    <t>Sobre Blancos</t>
  </si>
  <si>
    <t>Total MARIA NIEVES ALVAREZ</t>
  </si>
  <si>
    <t>B1500000153</t>
  </si>
  <si>
    <t>Mc Comercial</t>
  </si>
  <si>
    <t>Electrodomesticos</t>
  </si>
  <si>
    <t>Total MC COMERCIAL</t>
  </si>
  <si>
    <t>B1500001036</t>
  </si>
  <si>
    <t>Mariano Buffet</t>
  </si>
  <si>
    <t>Almuerzo y refrigerio</t>
  </si>
  <si>
    <t>B1500001037</t>
  </si>
  <si>
    <t>Almuerzos</t>
  </si>
  <si>
    <t>B1500001040</t>
  </si>
  <si>
    <t>Refrigerio</t>
  </si>
  <si>
    <t>B1500001042</t>
  </si>
  <si>
    <t>Refrigerio y almuerzo</t>
  </si>
  <si>
    <t>B1500001043</t>
  </si>
  <si>
    <t>Total MARIANO BUFFET</t>
  </si>
  <si>
    <t>B1500001199</t>
  </si>
  <si>
    <t>Neumatic</t>
  </si>
  <si>
    <t>Neumatico Camion Hyundai</t>
  </si>
  <si>
    <t>Total NEUMATIC</t>
  </si>
  <si>
    <t>B1500000074</t>
  </si>
  <si>
    <t>Nozomi Import</t>
  </si>
  <si>
    <t>motores</t>
  </si>
  <si>
    <t>Total NOZOMI IMPORT</t>
  </si>
  <si>
    <t>B1500002541</t>
  </si>
  <si>
    <t>Office Multi Services</t>
  </si>
  <si>
    <t>mantenimiento de impresora</t>
  </si>
  <si>
    <t>B1500002555</t>
  </si>
  <si>
    <t>B1500002556</t>
  </si>
  <si>
    <t>B1500002600</t>
  </si>
  <si>
    <t xml:space="preserve">TOTAL OFFICE MULTI SERVICES </t>
  </si>
  <si>
    <t>B1500000117</t>
  </si>
  <si>
    <t>Office Muebles Factory</t>
  </si>
  <si>
    <t>Sillon</t>
  </si>
  <si>
    <t>B1500000118</t>
  </si>
  <si>
    <t>Archivos</t>
  </si>
  <si>
    <t>TOTAL OFFICE MUEBLES FACTORY</t>
  </si>
  <si>
    <t>B1500000158</t>
  </si>
  <si>
    <t>Ramirez y Mojica Envoy Pack</t>
  </si>
  <si>
    <t>Comedores</t>
  </si>
  <si>
    <t>Total RAMIREZ Y MOJICA ENVOY PACK</t>
  </si>
  <si>
    <t>B1500000925</t>
  </si>
  <si>
    <t>Suplimade Comercial</t>
  </si>
  <si>
    <t>Escritorio</t>
  </si>
  <si>
    <t>Total SUPLIMADE COMERCIAL</t>
  </si>
  <si>
    <t>B1500000677</t>
  </si>
  <si>
    <t>Saga Pharma</t>
  </si>
  <si>
    <t>Material medico</t>
  </si>
  <si>
    <t>TOTAL SAGA PHARMA</t>
  </si>
  <si>
    <t>B1500000373</t>
  </si>
  <si>
    <t>Soluceev</t>
  </si>
  <si>
    <t>Servicio y Instalacion de tuberia</t>
  </si>
  <si>
    <t>TOTAL SOLUCEEV</t>
  </si>
  <si>
    <t>B1500000820</t>
  </si>
  <si>
    <t>Three A National Tire</t>
  </si>
  <si>
    <t>B1500000828</t>
  </si>
  <si>
    <t>Total TNT</t>
  </si>
  <si>
    <t>B1500000640</t>
  </si>
  <si>
    <t>Tecnoffice</t>
  </si>
  <si>
    <t>Total TECNOFFICE</t>
  </si>
  <si>
    <t>B1500000021</t>
  </si>
  <si>
    <t>Techmed</t>
  </si>
  <si>
    <t>mesa de Mayo</t>
  </si>
  <si>
    <t>Total TECHMED</t>
  </si>
  <si>
    <t>B1500000312</t>
  </si>
  <si>
    <t>Tienda el Sol</t>
  </si>
  <si>
    <t>Toallas y Sabanas</t>
  </si>
  <si>
    <t xml:space="preserve">Total TIENDA EL SOL </t>
  </si>
  <si>
    <t>B1500000013</t>
  </si>
  <si>
    <t>Tecmecanica Sauri</t>
  </si>
  <si>
    <t>TOTAL TECMECANICA SAURI</t>
  </si>
  <si>
    <t>B1500000024</t>
  </si>
  <si>
    <t>KN Business Import</t>
  </si>
  <si>
    <t xml:space="preserve">Lavadora </t>
  </si>
  <si>
    <t>TOTAL KN BUSINESS IMPORT</t>
  </si>
  <si>
    <t>B1500000562</t>
  </si>
  <si>
    <t>Wendy Muebles</t>
  </si>
  <si>
    <t>Bancada y estufa</t>
  </si>
  <si>
    <t>TOTAL WENDY MUEBLES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</si>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</sst>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7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14" fontId="10" fillId="4" borderId="5" xfId="0" applyNumberFormat="1" applyFont="1" applyFill="1" applyBorder="1" applyAlignment="1">
      <alignment horizontal="left"/>
    </xf>
    <xf numFmtId="0" fontId="11" fillId="4" borderId="5" xfId="0" applyFont="1" applyFill="1" applyBorder="1"/>
    <xf numFmtId="166" fontId="11" fillId="4" borderId="5" xfId="2" applyNumberFormat="1" applyFont="1" applyFill="1" applyBorder="1"/>
    <xf numFmtId="43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1" fillId="4" borderId="0" xfId="0" applyFont="1" applyFill="1" applyAlignment="1">
      <alignment wrapText="1"/>
    </xf>
    <xf numFmtId="0" fontId="8" fillId="4" borderId="5" xfId="0" applyFont="1" applyFill="1" applyBorder="1" applyAlignment="1">
      <alignment horizontal="center" vertical="center" wrapText="1"/>
    </xf>
    <xf numFmtId="166" fontId="6" fillId="4" borderId="5" xfId="2" applyNumberFormat="1" applyFont="1" applyFill="1" applyBorder="1"/>
    <xf numFmtId="0" fontId="12" fillId="0" borderId="0" xfId="0" applyFont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43" fontId="10" fillId="4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14" fontId="15" fillId="4" borderId="5" xfId="0" applyNumberFormat="1" applyFont="1" applyFill="1" applyBorder="1" applyAlignment="1">
      <alignment horizontal="left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14" fontId="7" fillId="4" borderId="5" xfId="0" applyNumberFormat="1" applyFont="1" applyFill="1" applyBorder="1" applyAlignment="1">
      <alignment horizontal="left"/>
    </xf>
    <xf numFmtId="0" fontId="6" fillId="4" borderId="5" xfId="0" applyFont="1" applyFill="1" applyBorder="1"/>
    <xf numFmtId="43" fontId="15" fillId="4" borderId="5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2" fillId="4" borderId="0" xfId="0" applyFont="1" applyFill="1" applyAlignment="1">
      <alignment horizontal="center" wrapText="1"/>
    </xf>
    <xf numFmtId="0" fontId="16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7" fillId="2" borderId="8" xfId="0" applyFont="1" applyFill="1" applyBorder="1" applyAlignment="1">
      <alignment horizontal="center" wrapText="1"/>
    </xf>
    <xf numFmtId="43" fontId="18" fillId="2" borderId="9" xfId="1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3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" xfId="3" xr:uid="{E9816D3A-EB83-4F22-80C5-A64E8C73B895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</xdr:colOff>
      <xdr:row>0</xdr:row>
      <xdr:rowOff>108637</xdr:rowOff>
    </xdr:from>
    <xdr:to>
      <xdr:col>3</xdr:col>
      <xdr:colOff>115844</xdr:colOff>
      <xdr:row>3</xdr:row>
      <xdr:rowOff>170936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EDE53E-9D76-4B24-B1F4-41F413A90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108637"/>
          <a:ext cx="1277895" cy="111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973B-36DA-44CB-8089-4123F0488953}">
  <sheetPr>
    <pageSetUpPr fitToPage="1"/>
  </sheetPr>
  <dimension ref="B1:K135"/>
  <sheetViews>
    <sheetView tabSelected="1" view="pageBreakPreview" topLeftCell="D1" zoomScale="74" zoomScaleNormal="74" zoomScaleSheetLayoutView="74" workbookViewId="0">
      <pane ySplit="5" topLeftCell="A6" activePane="bottomLeft" state="frozen"/>
      <selection activeCell="G22" sqref="G22"/>
      <selection pane="bottomLeft" activeCell="F9" sqref="F9"/>
    </sheetView>
  </sheetViews>
  <sheetFormatPr baseColWidth="10" defaultColWidth="11.44140625" defaultRowHeight="13.8" x14ac:dyDescent="0.3"/>
  <cols>
    <col min="1" max="1" width="11.44140625" style="25"/>
    <col min="2" max="2" width="13.44140625" style="46" bestFit="1" customWidth="1"/>
    <col min="3" max="3" width="19.6640625" style="46" customWidth="1"/>
    <col min="4" max="4" width="13.88671875" style="54" customWidth="1"/>
    <col min="5" max="5" width="56.44140625" style="46" customWidth="1"/>
    <col min="6" max="6" width="66.5546875" style="46" customWidth="1"/>
    <col min="7" max="7" width="24.88671875" style="48" customWidth="1"/>
    <col min="8" max="8" width="24.88671875" style="48" bestFit="1" customWidth="1"/>
    <col min="9" max="9" width="24.88671875" style="48" customWidth="1"/>
    <col min="10" max="10" width="11.44140625" style="25"/>
    <col min="11" max="11" width="13.33203125" style="25" customWidth="1"/>
    <col min="12" max="16384" width="11.44140625" style="25"/>
  </cols>
  <sheetData>
    <row r="1" spans="2:11" s="2" customFormat="1" ht="24.9" customHeight="1" x14ac:dyDescent="0.25">
      <c r="B1" s="1"/>
      <c r="D1" s="1"/>
      <c r="F1" s="3"/>
    </row>
    <row r="2" spans="2:11" s="2" customFormat="1" ht="24.9" customHeight="1" x14ac:dyDescent="0.4">
      <c r="B2" s="1"/>
      <c r="D2" s="55" t="s">
        <v>0</v>
      </c>
      <c r="E2" s="55"/>
      <c r="F2" s="55"/>
      <c r="G2" s="55"/>
      <c r="H2" s="55"/>
      <c r="I2" s="4"/>
    </row>
    <row r="3" spans="2:11" s="2" customFormat="1" ht="33.75" customHeight="1" x14ac:dyDescent="0.4">
      <c r="B3" s="1"/>
      <c r="D3" s="55"/>
      <c r="E3" s="55"/>
      <c r="F3" s="55"/>
      <c r="G3" s="55"/>
      <c r="H3" s="55"/>
      <c r="I3" s="4"/>
    </row>
    <row r="4" spans="2:11" s="6" customFormat="1" ht="24.9" customHeight="1" thickBot="1" x14ac:dyDescent="0.45">
      <c r="B4" s="56"/>
      <c r="C4" s="56"/>
      <c r="D4" s="56"/>
      <c r="E4" s="56"/>
      <c r="F4" s="56"/>
      <c r="G4" s="56"/>
      <c r="H4" s="56"/>
      <c r="I4" s="5"/>
    </row>
    <row r="5" spans="2:11" s="13" customFormat="1" ht="72" customHeight="1" thickBot="1" x14ac:dyDescent="0.35">
      <c r="B5" s="7" t="s">
        <v>1</v>
      </c>
      <c r="C5" s="8" t="s">
        <v>2</v>
      </c>
      <c r="D5" s="9" t="s">
        <v>3</v>
      </c>
      <c r="E5" s="8" t="s">
        <v>4</v>
      </c>
      <c r="F5" s="8" t="s">
        <v>5</v>
      </c>
      <c r="G5" s="10" t="s">
        <v>6</v>
      </c>
      <c r="H5" s="10" t="s">
        <v>7</v>
      </c>
      <c r="I5" s="10" t="s">
        <v>8</v>
      </c>
      <c r="J5" s="11" t="s">
        <v>9</v>
      </c>
      <c r="K5" s="12" t="s">
        <v>10</v>
      </c>
    </row>
    <row r="6" spans="2:11" s="22" customFormat="1" ht="30" customHeight="1" x14ac:dyDescent="0.3">
      <c r="B6" s="14">
        <v>1</v>
      </c>
      <c r="C6" s="15" t="s">
        <v>11</v>
      </c>
      <c r="D6" s="16">
        <v>45527</v>
      </c>
      <c r="E6" s="17" t="s">
        <v>12</v>
      </c>
      <c r="F6" s="17" t="s">
        <v>13</v>
      </c>
      <c r="G6" s="18">
        <v>8575</v>
      </c>
      <c r="H6" s="18">
        <v>8575</v>
      </c>
      <c r="I6" s="19" t="s">
        <v>14</v>
      </c>
      <c r="J6" s="20" t="s">
        <v>15</v>
      </c>
      <c r="K6" s="21" t="s">
        <v>16</v>
      </c>
    </row>
    <row r="7" spans="2:11" s="22" customFormat="1" ht="30" customHeight="1" x14ac:dyDescent="0.3">
      <c r="B7" s="14"/>
      <c r="C7" s="15"/>
      <c r="D7" s="16"/>
      <c r="E7" s="23" t="s">
        <v>17</v>
      </c>
      <c r="F7" s="17"/>
      <c r="G7" s="24">
        <f>SUM(G6:G6)</f>
        <v>8575</v>
      </c>
      <c r="H7" s="24">
        <f>SUM(H6:H6)</f>
        <v>8575</v>
      </c>
      <c r="I7" s="19" t="s">
        <v>14</v>
      </c>
      <c r="J7" s="20" t="s">
        <v>15</v>
      </c>
      <c r="K7" s="21" t="s">
        <v>16</v>
      </c>
    </row>
    <row r="8" spans="2:11" ht="30" customHeight="1" x14ac:dyDescent="0.3">
      <c r="B8" s="14">
        <v>2</v>
      </c>
      <c r="C8" s="15" t="s">
        <v>18</v>
      </c>
      <c r="D8" s="16">
        <v>45559</v>
      </c>
      <c r="E8" s="17" t="s">
        <v>19</v>
      </c>
      <c r="F8" s="17" t="s">
        <v>20</v>
      </c>
      <c r="G8" s="18">
        <v>160851.6</v>
      </c>
      <c r="H8" s="18">
        <v>160851.6</v>
      </c>
      <c r="I8" s="19" t="s">
        <v>14</v>
      </c>
      <c r="J8" s="20" t="s">
        <v>15</v>
      </c>
      <c r="K8" s="21" t="s">
        <v>16</v>
      </c>
    </row>
    <row r="9" spans="2:11" ht="30" customHeight="1" x14ac:dyDescent="0.3">
      <c r="B9" s="14">
        <v>3</v>
      </c>
      <c r="C9" s="15" t="s">
        <v>21</v>
      </c>
      <c r="D9" s="16">
        <v>45559</v>
      </c>
      <c r="E9" s="17" t="s">
        <v>19</v>
      </c>
      <c r="F9" s="17" t="s">
        <v>22</v>
      </c>
      <c r="G9" s="18">
        <v>59251</v>
      </c>
      <c r="H9" s="18">
        <v>59251</v>
      </c>
      <c r="I9" s="19" t="s">
        <v>14</v>
      </c>
      <c r="J9" s="20" t="s">
        <v>15</v>
      </c>
      <c r="K9" s="21" t="s">
        <v>16</v>
      </c>
    </row>
    <row r="10" spans="2:11" ht="30" customHeight="1" x14ac:dyDescent="0.3">
      <c r="B10" s="14">
        <v>4</v>
      </c>
      <c r="C10" s="15" t="s">
        <v>23</v>
      </c>
      <c r="D10" s="16">
        <v>45563</v>
      </c>
      <c r="E10" s="17" t="s">
        <v>19</v>
      </c>
      <c r="F10" s="17" t="s">
        <v>22</v>
      </c>
      <c r="G10" s="18">
        <v>90629.57</v>
      </c>
      <c r="H10" s="18">
        <v>90629.57</v>
      </c>
      <c r="I10" s="19" t="s">
        <v>14</v>
      </c>
      <c r="J10" s="20" t="s">
        <v>15</v>
      </c>
      <c r="K10" s="21" t="s">
        <v>16</v>
      </c>
    </row>
    <row r="11" spans="2:11" ht="30" customHeight="1" x14ac:dyDescent="0.3">
      <c r="B11" s="14"/>
      <c r="C11" s="15"/>
      <c r="D11" s="16"/>
      <c r="E11" s="23" t="s">
        <v>24</v>
      </c>
      <c r="F11" s="17"/>
      <c r="G11" s="24">
        <f>SUM(G8:G10)</f>
        <v>310732.17000000004</v>
      </c>
      <c r="H11" s="24">
        <f>SUM(H8:H10)</f>
        <v>310732.17000000004</v>
      </c>
      <c r="I11" s="19" t="s">
        <v>14</v>
      </c>
      <c r="J11" s="20" t="s">
        <v>15</v>
      </c>
      <c r="K11" s="21" t="s">
        <v>16</v>
      </c>
    </row>
    <row r="12" spans="2:11" ht="30" customHeight="1" x14ac:dyDescent="0.3">
      <c r="B12" s="14">
        <v>5</v>
      </c>
      <c r="C12" s="15" t="s">
        <v>25</v>
      </c>
      <c r="D12" s="16">
        <v>45505</v>
      </c>
      <c r="E12" s="17" t="s">
        <v>26</v>
      </c>
      <c r="F12" s="17" t="s">
        <v>27</v>
      </c>
      <c r="G12" s="18">
        <v>6537.2</v>
      </c>
      <c r="H12" s="18">
        <v>6537.2</v>
      </c>
      <c r="I12" s="19" t="s">
        <v>14</v>
      </c>
      <c r="J12" s="20" t="s">
        <v>15</v>
      </c>
      <c r="K12" s="21" t="s">
        <v>16</v>
      </c>
    </row>
    <row r="13" spans="2:11" ht="30" customHeight="1" x14ac:dyDescent="0.3">
      <c r="B13" s="14">
        <v>6</v>
      </c>
      <c r="C13" s="15" t="s">
        <v>28</v>
      </c>
      <c r="D13" s="16">
        <v>45505</v>
      </c>
      <c r="E13" s="17" t="s">
        <v>26</v>
      </c>
      <c r="F13" s="17" t="s">
        <v>27</v>
      </c>
      <c r="G13" s="18">
        <v>3270</v>
      </c>
      <c r="H13" s="18">
        <v>3270</v>
      </c>
      <c r="I13" s="19" t="s">
        <v>14</v>
      </c>
      <c r="J13" s="20" t="s">
        <v>15</v>
      </c>
      <c r="K13" s="21" t="s">
        <v>16</v>
      </c>
    </row>
    <row r="14" spans="2:11" ht="30" customHeight="1" x14ac:dyDescent="0.3">
      <c r="B14" s="14"/>
      <c r="C14" s="15"/>
      <c r="D14" s="16"/>
      <c r="E14" s="23" t="s">
        <v>29</v>
      </c>
      <c r="F14" s="17"/>
      <c r="G14" s="24">
        <f>SUM(G12:G13)</f>
        <v>9807.2000000000007</v>
      </c>
      <c r="H14" s="24">
        <f>SUM(H12:H13)</f>
        <v>9807.2000000000007</v>
      </c>
      <c r="I14" s="19" t="s">
        <v>14</v>
      </c>
      <c r="J14" s="20" t="s">
        <v>15</v>
      </c>
      <c r="K14" s="21" t="s">
        <v>16</v>
      </c>
    </row>
    <row r="15" spans="2:11" ht="30" customHeight="1" x14ac:dyDescent="0.3">
      <c r="B15" s="14">
        <v>7</v>
      </c>
      <c r="C15" s="15" t="s">
        <v>30</v>
      </c>
      <c r="D15" s="16">
        <v>45535</v>
      </c>
      <c r="E15" s="17" t="s">
        <v>31</v>
      </c>
      <c r="F15" s="17" t="s">
        <v>32</v>
      </c>
      <c r="G15" s="18">
        <v>16400</v>
      </c>
      <c r="H15" s="18">
        <v>16400</v>
      </c>
      <c r="I15" s="19" t="s">
        <v>14</v>
      </c>
      <c r="J15" s="20" t="s">
        <v>15</v>
      </c>
      <c r="K15" s="21" t="s">
        <v>16</v>
      </c>
    </row>
    <row r="16" spans="2:11" ht="30" customHeight="1" x14ac:dyDescent="0.3">
      <c r="B16" s="14"/>
      <c r="C16" s="15"/>
      <c r="D16" s="16"/>
      <c r="E16" s="26" t="s">
        <v>33</v>
      </c>
      <c r="F16" s="17"/>
      <c r="G16" s="24">
        <f>SUM(G15)</f>
        <v>16400</v>
      </c>
      <c r="H16" s="24">
        <f>SUM(H15)</f>
        <v>16400</v>
      </c>
      <c r="I16" s="19" t="s">
        <v>14</v>
      </c>
      <c r="J16" s="20" t="s">
        <v>15</v>
      </c>
      <c r="K16" s="21" t="s">
        <v>16</v>
      </c>
    </row>
    <row r="17" spans="2:11" ht="30" customHeight="1" x14ac:dyDescent="0.3">
      <c r="B17" s="14">
        <v>8</v>
      </c>
      <c r="C17" s="15" t="s">
        <v>34</v>
      </c>
      <c r="D17" s="16">
        <v>45475</v>
      </c>
      <c r="E17" s="17" t="s">
        <v>35</v>
      </c>
      <c r="F17" s="17" t="s">
        <v>36</v>
      </c>
      <c r="G17" s="18">
        <v>29901</v>
      </c>
      <c r="H17" s="18">
        <v>29901</v>
      </c>
      <c r="I17" s="19" t="s">
        <v>14</v>
      </c>
      <c r="J17" s="20" t="s">
        <v>15</v>
      </c>
      <c r="K17" s="21" t="s">
        <v>16</v>
      </c>
    </row>
    <row r="18" spans="2:11" ht="30" customHeight="1" x14ac:dyDescent="0.3">
      <c r="B18" s="14">
        <v>9</v>
      </c>
      <c r="C18" s="15" t="s">
        <v>37</v>
      </c>
      <c r="D18" s="16">
        <v>45506</v>
      </c>
      <c r="E18" s="17" t="s">
        <v>35</v>
      </c>
      <c r="F18" s="17" t="s">
        <v>36</v>
      </c>
      <c r="G18" s="18">
        <v>29901</v>
      </c>
      <c r="H18" s="18">
        <v>29901</v>
      </c>
      <c r="I18" s="19" t="s">
        <v>14</v>
      </c>
      <c r="J18" s="20" t="s">
        <v>15</v>
      </c>
      <c r="K18" s="21" t="s">
        <v>16</v>
      </c>
    </row>
    <row r="19" spans="2:11" ht="30" customHeight="1" x14ac:dyDescent="0.3">
      <c r="B19" s="14">
        <v>10</v>
      </c>
      <c r="C19" s="15" t="s">
        <v>38</v>
      </c>
      <c r="D19" s="16">
        <v>45538</v>
      </c>
      <c r="E19" s="17" t="s">
        <v>35</v>
      </c>
      <c r="F19" s="17" t="s">
        <v>36</v>
      </c>
      <c r="G19" s="18">
        <v>29901</v>
      </c>
      <c r="H19" s="18">
        <v>29901</v>
      </c>
      <c r="I19" s="19" t="s">
        <v>14</v>
      </c>
      <c r="J19" s="20" t="s">
        <v>15</v>
      </c>
      <c r="K19" s="21" t="s">
        <v>16</v>
      </c>
    </row>
    <row r="20" spans="2:11" ht="30" customHeight="1" x14ac:dyDescent="0.3">
      <c r="B20" s="14"/>
      <c r="C20" s="15"/>
      <c r="D20" s="16"/>
      <c r="E20" s="26" t="s">
        <v>33</v>
      </c>
      <c r="F20" s="17"/>
      <c r="G20" s="24">
        <f>SUM(G17:G19)</f>
        <v>89703</v>
      </c>
      <c r="H20" s="24">
        <f>SUM(H17:H19)</f>
        <v>89703</v>
      </c>
      <c r="I20" s="19" t="s">
        <v>14</v>
      </c>
      <c r="J20" s="20" t="s">
        <v>15</v>
      </c>
      <c r="K20" s="21" t="s">
        <v>16</v>
      </c>
    </row>
    <row r="21" spans="2:11" ht="30" customHeight="1" x14ac:dyDescent="0.3">
      <c r="B21" s="14">
        <v>11</v>
      </c>
      <c r="C21" s="15" t="s">
        <v>39</v>
      </c>
      <c r="D21" s="16">
        <v>45546</v>
      </c>
      <c r="E21" s="17" t="s">
        <v>40</v>
      </c>
      <c r="F21" s="17" t="s">
        <v>41</v>
      </c>
      <c r="G21" s="18">
        <v>31500</v>
      </c>
      <c r="H21" s="18">
        <v>31500</v>
      </c>
      <c r="I21" s="27" t="s">
        <v>14</v>
      </c>
      <c r="J21" s="28" t="s">
        <v>15</v>
      </c>
      <c r="K21" s="29" t="s">
        <v>16</v>
      </c>
    </row>
    <row r="22" spans="2:11" ht="30" customHeight="1" x14ac:dyDescent="0.3">
      <c r="B22" s="14">
        <v>12</v>
      </c>
      <c r="C22" s="15" t="s">
        <v>42</v>
      </c>
      <c r="D22" s="16">
        <v>45546</v>
      </c>
      <c r="E22" s="17" t="s">
        <v>40</v>
      </c>
      <c r="F22" s="17" t="s">
        <v>41</v>
      </c>
      <c r="G22" s="18">
        <v>30000</v>
      </c>
      <c r="H22" s="18">
        <v>30000</v>
      </c>
      <c r="I22" s="27" t="s">
        <v>14</v>
      </c>
      <c r="J22" s="28" t="s">
        <v>15</v>
      </c>
      <c r="K22" s="29" t="s">
        <v>16</v>
      </c>
    </row>
    <row r="23" spans="2:11" ht="30" customHeight="1" x14ac:dyDescent="0.3">
      <c r="B23" s="14">
        <v>13</v>
      </c>
      <c r="C23" s="30" t="s">
        <v>43</v>
      </c>
      <c r="D23" s="16">
        <v>45546</v>
      </c>
      <c r="E23" s="17" t="s">
        <v>40</v>
      </c>
      <c r="F23" s="17" t="s">
        <v>44</v>
      </c>
      <c r="G23" s="18">
        <v>47045</v>
      </c>
      <c r="H23" s="18">
        <v>47045</v>
      </c>
      <c r="I23" s="27" t="s">
        <v>14</v>
      </c>
      <c r="J23" s="28" t="s">
        <v>15</v>
      </c>
      <c r="K23" s="29" t="s">
        <v>16</v>
      </c>
    </row>
    <row r="24" spans="2:11" ht="30" customHeight="1" x14ac:dyDescent="0.3">
      <c r="B24" s="14">
        <v>14</v>
      </c>
      <c r="C24" s="15" t="s">
        <v>45</v>
      </c>
      <c r="D24" s="16">
        <v>45546</v>
      </c>
      <c r="E24" s="17" t="s">
        <v>40</v>
      </c>
      <c r="F24" s="17" t="s">
        <v>41</v>
      </c>
      <c r="G24" s="18">
        <v>39460</v>
      </c>
      <c r="H24" s="18">
        <v>39460</v>
      </c>
      <c r="I24" s="27" t="s">
        <v>14</v>
      </c>
      <c r="J24" s="28" t="s">
        <v>15</v>
      </c>
      <c r="K24" s="29" t="s">
        <v>16</v>
      </c>
    </row>
    <row r="25" spans="2:11" ht="30" customHeight="1" x14ac:dyDescent="0.3">
      <c r="B25" s="14">
        <v>15</v>
      </c>
      <c r="C25" s="15" t="s">
        <v>46</v>
      </c>
      <c r="D25" s="16">
        <v>45546</v>
      </c>
      <c r="E25" s="17" t="s">
        <v>40</v>
      </c>
      <c r="F25" s="17" t="s">
        <v>41</v>
      </c>
      <c r="G25" s="18">
        <v>35000</v>
      </c>
      <c r="H25" s="18">
        <v>35000</v>
      </c>
      <c r="I25" s="27" t="s">
        <v>14</v>
      </c>
      <c r="J25" s="28" t="s">
        <v>15</v>
      </c>
      <c r="K25" s="29" t="s">
        <v>16</v>
      </c>
    </row>
    <row r="26" spans="2:11" ht="30" customHeight="1" x14ac:dyDescent="0.3">
      <c r="B26" s="14"/>
      <c r="C26" s="31"/>
      <c r="D26" s="32"/>
      <c r="E26" s="33" t="s">
        <v>47</v>
      </c>
      <c r="F26" s="17"/>
      <c r="G26" s="24">
        <f>SUM(G21:G25)</f>
        <v>183005</v>
      </c>
      <c r="H26" s="24">
        <f>SUM(H21:H25)</f>
        <v>183005</v>
      </c>
      <c r="I26" s="27" t="s">
        <v>14</v>
      </c>
      <c r="J26" s="28" t="s">
        <v>15</v>
      </c>
      <c r="K26" s="29" t="s">
        <v>16</v>
      </c>
    </row>
    <row r="27" spans="2:11" ht="30" customHeight="1" x14ac:dyDescent="0.3">
      <c r="B27" s="14">
        <v>16</v>
      </c>
      <c r="C27" s="15" t="s">
        <v>48</v>
      </c>
      <c r="D27" s="16">
        <v>45547</v>
      </c>
      <c r="E27" s="17" t="s">
        <v>49</v>
      </c>
      <c r="F27" s="17" t="s">
        <v>50</v>
      </c>
      <c r="G27" s="18">
        <v>274350</v>
      </c>
      <c r="H27" s="18">
        <v>274350</v>
      </c>
      <c r="I27" s="27" t="s">
        <v>14</v>
      </c>
      <c r="J27" s="28" t="s">
        <v>15</v>
      </c>
      <c r="K27" s="29" t="s">
        <v>16</v>
      </c>
    </row>
    <row r="28" spans="2:11" ht="30" customHeight="1" x14ac:dyDescent="0.3">
      <c r="B28" s="14"/>
      <c r="C28" s="15"/>
      <c r="D28" s="16"/>
      <c r="E28" s="23" t="s">
        <v>51</v>
      </c>
      <c r="F28" s="17"/>
      <c r="G28" s="24">
        <f>SUM(G27)</f>
        <v>274350</v>
      </c>
      <c r="H28" s="24">
        <f>SUM(H27)</f>
        <v>274350</v>
      </c>
      <c r="I28" s="19" t="s">
        <v>14</v>
      </c>
      <c r="J28" s="20" t="s">
        <v>15</v>
      </c>
      <c r="K28" s="21" t="s">
        <v>16</v>
      </c>
    </row>
    <row r="29" spans="2:11" ht="30" customHeight="1" x14ac:dyDescent="0.3">
      <c r="B29" s="14">
        <v>17</v>
      </c>
      <c r="C29" s="15" t="s">
        <v>52</v>
      </c>
      <c r="D29" s="16">
        <v>45535</v>
      </c>
      <c r="E29" s="17" t="s">
        <v>53</v>
      </c>
      <c r="F29" s="17" t="s">
        <v>32</v>
      </c>
      <c r="G29" s="18">
        <v>200000</v>
      </c>
      <c r="H29" s="18">
        <v>200000</v>
      </c>
      <c r="I29" s="19" t="s">
        <v>14</v>
      </c>
      <c r="J29" s="20" t="s">
        <v>15</v>
      </c>
      <c r="K29" s="21" t="s">
        <v>16</v>
      </c>
    </row>
    <row r="30" spans="2:11" ht="30" customHeight="1" x14ac:dyDescent="0.3">
      <c r="B30" s="14"/>
      <c r="C30" s="15"/>
      <c r="D30" s="16"/>
      <c r="E30" s="23" t="s">
        <v>54</v>
      </c>
      <c r="F30" s="17"/>
      <c r="G30" s="24">
        <f>SUM(G29:G29)</f>
        <v>200000</v>
      </c>
      <c r="H30" s="24">
        <f>SUM(H29:H29)</f>
        <v>200000</v>
      </c>
      <c r="I30" s="19" t="s">
        <v>14</v>
      </c>
      <c r="J30" s="20" t="s">
        <v>15</v>
      </c>
      <c r="K30" s="21" t="s">
        <v>16</v>
      </c>
    </row>
    <row r="31" spans="2:11" ht="30" customHeight="1" x14ac:dyDescent="0.3">
      <c r="B31" s="14">
        <v>18</v>
      </c>
      <c r="C31" s="15" t="s">
        <v>55</v>
      </c>
      <c r="D31" s="16">
        <v>45552</v>
      </c>
      <c r="E31" s="17" t="s">
        <v>56</v>
      </c>
      <c r="F31" s="17" t="s">
        <v>57</v>
      </c>
      <c r="G31" s="18">
        <v>222994</v>
      </c>
      <c r="H31" s="18">
        <v>222994</v>
      </c>
      <c r="I31" s="19" t="s">
        <v>14</v>
      </c>
      <c r="J31" s="20" t="s">
        <v>15</v>
      </c>
      <c r="K31" s="21" t="s">
        <v>16</v>
      </c>
    </row>
    <row r="32" spans="2:11" ht="30" customHeight="1" x14ac:dyDescent="0.3">
      <c r="B32" s="14">
        <v>19</v>
      </c>
      <c r="C32" s="15" t="s">
        <v>58</v>
      </c>
      <c r="D32" s="16">
        <v>45531</v>
      </c>
      <c r="E32" s="17" t="s">
        <v>59</v>
      </c>
      <c r="F32" s="17" t="s">
        <v>60</v>
      </c>
      <c r="G32" s="18">
        <v>58950</v>
      </c>
      <c r="H32" s="18">
        <v>58950</v>
      </c>
      <c r="I32" s="19" t="s">
        <v>14</v>
      </c>
      <c r="J32" s="20" t="s">
        <v>15</v>
      </c>
      <c r="K32" s="21" t="s">
        <v>16</v>
      </c>
    </row>
    <row r="33" spans="2:11" ht="30" customHeight="1" x14ac:dyDescent="0.3">
      <c r="B33" s="14"/>
      <c r="C33" s="15"/>
      <c r="D33" s="16"/>
      <c r="E33" s="23" t="s">
        <v>61</v>
      </c>
      <c r="F33" s="17"/>
      <c r="G33" s="24">
        <f>SUM(G31:G32)</f>
        <v>281944</v>
      </c>
      <c r="H33" s="24">
        <f>SUM(H31:H32)</f>
        <v>281944</v>
      </c>
      <c r="I33" s="19" t="s">
        <v>14</v>
      </c>
      <c r="J33" s="20" t="s">
        <v>15</v>
      </c>
      <c r="K33" s="21" t="s">
        <v>16</v>
      </c>
    </row>
    <row r="34" spans="2:11" ht="30" customHeight="1" x14ac:dyDescent="0.3">
      <c r="B34" s="14">
        <v>20</v>
      </c>
      <c r="C34" s="15" t="s">
        <v>62</v>
      </c>
      <c r="D34" s="16">
        <v>45540</v>
      </c>
      <c r="E34" s="17" t="s">
        <v>63</v>
      </c>
      <c r="F34" s="17" t="s">
        <v>64</v>
      </c>
      <c r="G34" s="18">
        <v>251340</v>
      </c>
      <c r="H34" s="18">
        <v>251340</v>
      </c>
      <c r="I34" s="19" t="s">
        <v>14</v>
      </c>
      <c r="J34" s="20" t="s">
        <v>15</v>
      </c>
      <c r="K34" s="21" t="s">
        <v>16</v>
      </c>
    </row>
    <row r="35" spans="2:11" ht="30" customHeight="1" x14ac:dyDescent="0.3">
      <c r="B35" s="14"/>
      <c r="C35" s="15"/>
      <c r="D35" s="16"/>
      <c r="E35" s="23" t="s">
        <v>65</v>
      </c>
      <c r="F35" s="17"/>
      <c r="G35" s="24">
        <f>SUM(G34)</f>
        <v>251340</v>
      </c>
      <c r="H35" s="24">
        <f>SUM(H34)</f>
        <v>251340</v>
      </c>
      <c r="I35" s="19" t="s">
        <v>14</v>
      </c>
      <c r="J35" s="20" t="s">
        <v>15</v>
      </c>
      <c r="K35" s="21" t="s">
        <v>16</v>
      </c>
    </row>
    <row r="36" spans="2:11" ht="30" customHeight="1" x14ac:dyDescent="0.3">
      <c r="B36" s="14">
        <v>21</v>
      </c>
      <c r="C36" s="15" t="s">
        <v>66</v>
      </c>
      <c r="D36" s="16">
        <v>45531</v>
      </c>
      <c r="E36" s="17" t="s">
        <v>67</v>
      </c>
      <c r="F36" s="17" t="s">
        <v>68</v>
      </c>
      <c r="G36" s="18">
        <v>30000</v>
      </c>
      <c r="H36" s="18">
        <v>30000</v>
      </c>
      <c r="I36" s="19" t="s">
        <v>14</v>
      </c>
      <c r="J36" s="20" t="s">
        <v>15</v>
      </c>
      <c r="K36" s="21" t="s">
        <v>16</v>
      </c>
    </row>
    <row r="37" spans="2:11" ht="30" customHeight="1" x14ac:dyDescent="0.3">
      <c r="B37" s="14"/>
      <c r="C37" s="15"/>
      <c r="D37" s="16"/>
      <c r="E37" s="23" t="s">
        <v>69</v>
      </c>
      <c r="F37" s="17"/>
      <c r="G37" s="24">
        <f>SUM(G36)</f>
        <v>30000</v>
      </c>
      <c r="H37" s="24">
        <f>SUM(H36)</f>
        <v>30000</v>
      </c>
      <c r="I37" s="19" t="s">
        <v>14</v>
      </c>
      <c r="J37" s="20" t="s">
        <v>15</v>
      </c>
      <c r="K37" s="21" t="s">
        <v>16</v>
      </c>
    </row>
    <row r="38" spans="2:11" ht="30" customHeight="1" x14ac:dyDescent="0.3">
      <c r="B38" s="14">
        <v>22</v>
      </c>
      <c r="C38" s="15" t="s">
        <v>70</v>
      </c>
      <c r="D38" s="16">
        <v>45552</v>
      </c>
      <c r="E38" s="17" t="s">
        <v>71</v>
      </c>
      <c r="F38" s="17" t="s">
        <v>72</v>
      </c>
      <c r="G38" s="18">
        <v>309160</v>
      </c>
      <c r="H38" s="18">
        <v>309160</v>
      </c>
      <c r="I38" s="19" t="s">
        <v>14</v>
      </c>
      <c r="J38" s="20" t="s">
        <v>15</v>
      </c>
      <c r="K38" s="21" t="s">
        <v>16</v>
      </c>
    </row>
    <row r="39" spans="2:11" ht="30" customHeight="1" x14ac:dyDescent="0.3">
      <c r="B39" s="14"/>
      <c r="C39" s="15"/>
      <c r="D39" s="16"/>
      <c r="E39" s="23" t="s">
        <v>73</v>
      </c>
      <c r="F39" s="17"/>
      <c r="G39" s="24">
        <f>SUM(G38)</f>
        <v>309160</v>
      </c>
      <c r="H39" s="24">
        <f>SUM(H38)</f>
        <v>309160</v>
      </c>
      <c r="I39" s="19" t="s">
        <v>14</v>
      </c>
      <c r="J39" s="20" t="s">
        <v>15</v>
      </c>
      <c r="K39" s="21" t="s">
        <v>16</v>
      </c>
    </row>
    <row r="40" spans="2:11" ht="30" customHeight="1" x14ac:dyDescent="0.3">
      <c r="B40" s="14">
        <v>23</v>
      </c>
      <c r="C40" s="30" t="s">
        <v>74</v>
      </c>
      <c r="D40" s="16">
        <v>45535</v>
      </c>
      <c r="E40" s="17" t="s">
        <v>75</v>
      </c>
      <c r="F40" s="17" t="s">
        <v>76</v>
      </c>
      <c r="G40" s="18">
        <v>240006</v>
      </c>
      <c r="H40" s="18">
        <v>240006</v>
      </c>
      <c r="I40" s="19" t="s">
        <v>14</v>
      </c>
      <c r="J40" s="20" t="s">
        <v>15</v>
      </c>
      <c r="K40" s="21" t="s">
        <v>16</v>
      </c>
    </row>
    <row r="41" spans="2:11" ht="30" customHeight="1" x14ac:dyDescent="0.3">
      <c r="B41" s="14">
        <v>24</v>
      </c>
      <c r="C41" s="30" t="s">
        <v>77</v>
      </c>
      <c r="D41" s="16">
        <v>45504</v>
      </c>
      <c r="E41" s="17" t="s">
        <v>75</v>
      </c>
      <c r="F41" s="17" t="s">
        <v>76</v>
      </c>
      <c r="G41" s="18">
        <v>194922</v>
      </c>
      <c r="H41" s="18">
        <v>194922</v>
      </c>
      <c r="I41" s="19" t="s">
        <v>14</v>
      </c>
      <c r="J41" s="20" t="s">
        <v>15</v>
      </c>
      <c r="K41" s="21" t="s">
        <v>16</v>
      </c>
    </row>
    <row r="42" spans="2:11" ht="30" customHeight="1" x14ac:dyDescent="0.3">
      <c r="B42" s="14"/>
      <c r="C42" s="15"/>
      <c r="D42" s="16"/>
      <c r="E42" s="23" t="s">
        <v>78</v>
      </c>
      <c r="F42" s="17"/>
      <c r="G42" s="24">
        <f>SUM(G40:G41)</f>
        <v>434928</v>
      </c>
      <c r="H42" s="24">
        <f>SUM(H40:H41)</f>
        <v>434928</v>
      </c>
      <c r="I42" s="19" t="s">
        <v>14</v>
      </c>
      <c r="J42" s="20" t="s">
        <v>15</v>
      </c>
      <c r="K42" s="21" t="s">
        <v>16</v>
      </c>
    </row>
    <row r="43" spans="2:11" ht="30" customHeight="1" x14ac:dyDescent="0.3">
      <c r="B43" s="14">
        <v>25</v>
      </c>
      <c r="C43" s="15" t="s">
        <v>79</v>
      </c>
      <c r="D43" s="16">
        <v>45546</v>
      </c>
      <c r="E43" s="17" t="s">
        <v>80</v>
      </c>
      <c r="F43" s="17" t="s">
        <v>81</v>
      </c>
      <c r="G43" s="18">
        <v>100300</v>
      </c>
      <c r="H43" s="18">
        <v>100300</v>
      </c>
      <c r="I43" s="19" t="s">
        <v>14</v>
      </c>
      <c r="J43" s="20" t="s">
        <v>15</v>
      </c>
      <c r="K43" s="21" t="s">
        <v>16</v>
      </c>
    </row>
    <row r="44" spans="2:11" ht="30" customHeight="1" x14ac:dyDescent="0.3">
      <c r="B44" s="14">
        <v>26</v>
      </c>
      <c r="C44" s="15" t="s">
        <v>82</v>
      </c>
      <c r="D44" s="16">
        <v>45547</v>
      </c>
      <c r="E44" s="17" t="s">
        <v>80</v>
      </c>
      <c r="F44" s="17" t="s">
        <v>81</v>
      </c>
      <c r="G44" s="18">
        <v>83865</v>
      </c>
      <c r="H44" s="18">
        <v>83865</v>
      </c>
      <c r="I44" s="19" t="s">
        <v>14</v>
      </c>
      <c r="J44" s="20" t="s">
        <v>15</v>
      </c>
      <c r="K44" s="21" t="s">
        <v>16</v>
      </c>
    </row>
    <row r="45" spans="2:11" ht="30" customHeight="1" x14ac:dyDescent="0.3">
      <c r="B45" s="34"/>
      <c r="C45" s="35"/>
      <c r="D45" s="36"/>
      <c r="E45" s="23" t="s">
        <v>83</v>
      </c>
      <c r="F45" s="37"/>
      <c r="G45" s="24">
        <f>SUM(G43:G44)</f>
        <v>184165</v>
      </c>
      <c r="H45" s="24">
        <f>SUM(H43:H44)</f>
        <v>184165</v>
      </c>
      <c r="I45" s="19" t="s">
        <v>14</v>
      </c>
      <c r="J45" s="20" t="s">
        <v>15</v>
      </c>
      <c r="K45" s="21" t="s">
        <v>16</v>
      </c>
    </row>
    <row r="46" spans="2:11" ht="30" customHeight="1" x14ac:dyDescent="0.3">
      <c r="B46" s="34">
        <v>27</v>
      </c>
      <c r="C46" s="15" t="s">
        <v>84</v>
      </c>
      <c r="D46" s="16">
        <v>45536</v>
      </c>
      <c r="E46" s="17" t="s">
        <v>85</v>
      </c>
      <c r="F46" s="17" t="s">
        <v>86</v>
      </c>
      <c r="G46" s="18">
        <v>135200</v>
      </c>
      <c r="H46" s="18">
        <v>135200</v>
      </c>
      <c r="I46" s="19" t="s">
        <v>14</v>
      </c>
      <c r="J46" s="20" t="s">
        <v>15</v>
      </c>
      <c r="K46" s="21" t="s">
        <v>16</v>
      </c>
    </row>
    <row r="47" spans="2:11" ht="30" customHeight="1" x14ac:dyDescent="0.3">
      <c r="B47" s="34"/>
      <c r="C47" s="35"/>
      <c r="D47" s="36"/>
      <c r="E47" s="23" t="s">
        <v>87</v>
      </c>
      <c r="F47" s="37"/>
      <c r="G47" s="24">
        <f>SUM(G46)</f>
        <v>135200</v>
      </c>
      <c r="H47" s="24">
        <f>SUM(H46)</f>
        <v>135200</v>
      </c>
      <c r="I47" s="19" t="s">
        <v>14</v>
      </c>
      <c r="J47" s="20" t="s">
        <v>15</v>
      </c>
      <c r="K47" s="21" t="s">
        <v>16</v>
      </c>
    </row>
    <row r="48" spans="2:11" ht="30" customHeight="1" x14ac:dyDescent="0.3">
      <c r="B48" s="14">
        <v>28</v>
      </c>
      <c r="C48" s="15" t="s">
        <v>88</v>
      </c>
      <c r="D48" s="16">
        <v>45504</v>
      </c>
      <c r="E48" s="17" t="s">
        <v>89</v>
      </c>
      <c r="F48" s="17" t="s">
        <v>90</v>
      </c>
      <c r="G48" s="18">
        <v>196942</v>
      </c>
      <c r="H48" s="18">
        <v>196942</v>
      </c>
      <c r="I48" s="19" t="s">
        <v>14</v>
      </c>
      <c r="J48" s="20" t="s">
        <v>15</v>
      </c>
      <c r="K48" s="21" t="s">
        <v>16</v>
      </c>
    </row>
    <row r="49" spans="2:11" ht="30" customHeight="1" x14ac:dyDescent="0.3">
      <c r="B49" s="14"/>
      <c r="C49" s="15"/>
      <c r="D49" s="16"/>
      <c r="E49" s="33" t="s">
        <v>91</v>
      </c>
      <c r="F49" s="17"/>
      <c r="G49" s="24">
        <f>SUM(G48:G48)</f>
        <v>196942</v>
      </c>
      <c r="H49" s="24">
        <f>SUM(H48:H48)</f>
        <v>196942</v>
      </c>
      <c r="I49" s="19" t="s">
        <v>14</v>
      </c>
      <c r="J49" s="20" t="s">
        <v>15</v>
      </c>
      <c r="K49" s="21" t="s">
        <v>16</v>
      </c>
    </row>
    <row r="50" spans="2:11" ht="30" customHeight="1" x14ac:dyDescent="0.3">
      <c r="B50" s="14">
        <v>29</v>
      </c>
      <c r="C50" s="15" t="s">
        <v>92</v>
      </c>
      <c r="D50" s="16">
        <v>45533</v>
      </c>
      <c r="E50" s="17" t="s">
        <v>93</v>
      </c>
      <c r="F50" s="17" t="s">
        <v>94</v>
      </c>
      <c r="G50" s="18">
        <v>51660.4</v>
      </c>
      <c r="H50" s="18">
        <v>51660.4</v>
      </c>
      <c r="I50" s="19" t="s">
        <v>14</v>
      </c>
      <c r="J50" s="20" t="s">
        <v>15</v>
      </c>
      <c r="K50" s="21" t="s">
        <v>16</v>
      </c>
    </row>
    <row r="51" spans="2:11" ht="30" customHeight="1" x14ac:dyDescent="0.3">
      <c r="B51" s="14"/>
      <c r="C51" s="15"/>
      <c r="D51" s="16"/>
      <c r="E51" s="33" t="s">
        <v>95</v>
      </c>
      <c r="F51" s="17"/>
      <c r="G51" s="24">
        <f>SUM(G50:G50)</f>
        <v>51660.4</v>
      </c>
      <c r="H51" s="24">
        <f>SUM(H50:H50)</f>
        <v>51660.4</v>
      </c>
      <c r="I51" s="19" t="s">
        <v>14</v>
      </c>
      <c r="J51" s="20" t="s">
        <v>15</v>
      </c>
      <c r="K51" s="21" t="s">
        <v>16</v>
      </c>
    </row>
    <row r="52" spans="2:11" ht="30" customHeight="1" x14ac:dyDescent="0.3">
      <c r="B52" s="14">
        <v>30</v>
      </c>
      <c r="C52" s="15" t="s">
        <v>96</v>
      </c>
      <c r="D52" s="16">
        <v>45552</v>
      </c>
      <c r="E52" s="17" t="s">
        <v>97</v>
      </c>
      <c r="F52" s="17" t="s">
        <v>98</v>
      </c>
      <c r="G52" s="18">
        <v>105070</v>
      </c>
      <c r="H52" s="18">
        <v>105070</v>
      </c>
      <c r="I52" s="19" t="s">
        <v>14</v>
      </c>
      <c r="J52" s="20" t="s">
        <v>15</v>
      </c>
      <c r="K52" s="21" t="s">
        <v>16</v>
      </c>
    </row>
    <row r="53" spans="2:11" ht="30" customHeight="1" x14ac:dyDescent="0.3">
      <c r="B53" s="14"/>
      <c r="C53" s="15"/>
      <c r="D53" s="16"/>
      <c r="E53" s="33" t="s">
        <v>99</v>
      </c>
      <c r="F53" s="17"/>
      <c r="G53" s="24">
        <f>SUM(G52)</f>
        <v>105070</v>
      </c>
      <c r="H53" s="24">
        <f>SUM(H52)</f>
        <v>105070</v>
      </c>
      <c r="I53" s="19" t="s">
        <v>14</v>
      </c>
      <c r="J53" s="20" t="s">
        <v>15</v>
      </c>
      <c r="K53" s="21" t="s">
        <v>16</v>
      </c>
    </row>
    <row r="54" spans="2:11" ht="30" customHeight="1" x14ac:dyDescent="0.3">
      <c r="B54" s="14">
        <v>31</v>
      </c>
      <c r="C54" s="15" t="s">
        <v>100</v>
      </c>
      <c r="D54" s="16">
        <v>45545</v>
      </c>
      <c r="E54" s="17" t="s">
        <v>101</v>
      </c>
      <c r="F54" s="17" t="s">
        <v>102</v>
      </c>
      <c r="G54" s="18">
        <v>128826.5</v>
      </c>
      <c r="H54" s="18">
        <v>128826.5</v>
      </c>
      <c r="I54" s="38" t="s">
        <v>14</v>
      </c>
      <c r="J54" s="20" t="s">
        <v>15</v>
      </c>
      <c r="K54" s="21" t="s">
        <v>16</v>
      </c>
    </row>
    <row r="55" spans="2:11" ht="30" customHeight="1" x14ac:dyDescent="0.3">
      <c r="B55" s="14">
        <v>32</v>
      </c>
      <c r="C55" s="15" t="s">
        <v>103</v>
      </c>
      <c r="D55" s="16">
        <v>45541</v>
      </c>
      <c r="E55" s="17" t="s">
        <v>101</v>
      </c>
      <c r="F55" s="17" t="s">
        <v>104</v>
      </c>
      <c r="G55" s="18">
        <v>130000</v>
      </c>
      <c r="H55" s="18">
        <v>130000</v>
      </c>
      <c r="I55" s="38" t="s">
        <v>14</v>
      </c>
      <c r="J55" s="20" t="s">
        <v>15</v>
      </c>
      <c r="K55" s="21" t="s">
        <v>16</v>
      </c>
    </row>
    <row r="56" spans="2:11" ht="30" customHeight="1" x14ac:dyDescent="0.3">
      <c r="B56" s="14">
        <v>33</v>
      </c>
      <c r="C56" s="15" t="s">
        <v>105</v>
      </c>
      <c r="D56" s="16">
        <v>45527</v>
      </c>
      <c r="E56" s="17" t="s">
        <v>101</v>
      </c>
      <c r="F56" s="17" t="s">
        <v>81</v>
      </c>
      <c r="G56" s="18">
        <v>482325</v>
      </c>
      <c r="H56" s="18">
        <v>482325</v>
      </c>
      <c r="I56" s="38" t="s">
        <v>14</v>
      </c>
      <c r="J56" s="20" t="s">
        <v>15</v>
      </c>
      <c r="K56" s="21" t="s">
        <v>16</v>
      </c>
    </row>
    <row r="57" spans="2:11" ht="30" customHeight="1" x14ac:dyDescent="0.3">
      <c r="B57" s="14"/>
      <c r="C57" s="15"/>
      <c r="D57" s="16"/>
      <c r="E57" s="33" t="s">
        <v>106</v>
      </c>
      <c r="F57" s="17"/>
      <c r="G57" s="24">
        <f>SUM(G54:G56)</f>
        <v>741151.5</v>
      </c>
      <c r="H57" s="24">
        <f>SUM(H54:H56)</f>
        <v>741151.5</v>
      </c>
      <c r="I57" s="19" t="s">
        <v>14</v>
      </c>
      <c r="J57" s="20" t="s">
        <v>15</v>
      </c>
      <c r="K57" s="21" t="s">
        <v>16</v>
      </c>
    </row>
    <row r="58" spans="2:11" ht="30" customHeight="1" x14ac:dyDescent="0.3">
      <c r="B58" s="14">
        <v>34</v>
      </c>
      <c r="C58" s="15" t="s">
        <v>107</v>
      </c>
      <c r="D58" s="16">
        <v>45513</v>
      </c>
      <c r="E58" s="17" t="s">
        <v>108</v>
      </c>
      <c r="F58" s="17" t="s">
        <v>109</v>
      </c>
      <c r="G58" s="18">
        <v>7390</v>
      </c>
      <c r="H58" s="18">
        <v>7390</v>
      </c>
      <c r="I58" s="19" t="s">
        <v>14</v>
      </c>
      <c r="J58" s="20" t="s">
        <v>15</v>
      </c>
      <c r="K58" s="21" t="s">
        <v>16</v>
      </c>
    </row>
    <row r="59" spans="2:11" ht="30" customHeight="1" x14ac:dyDescent="0.3">
      <c r="B59" s="14">
        <v>35</v>
      </c>
      <c r="C59" s="15" t="s">
        <v>110</v>
      </c>
      <c r="D59" s="16">
        <v>45532</v>
      </c>
      <c r="E59" s="17" t="s">
        <v>108</v>
      </c>
      <c r="F59" s="17" t="s">
        <v>109</v>
      </c>
      <c r="G59" s="18">
        <v>65700</v>
      </c>
      <c r="H59" s="18">
        <v>65700</v>
      </c>
      <c r="I59" s="19" t="s">
        <v>14</v>
      </c>
      <c r="J59" s="20" t="s">
        <v>15</v>
      </c>
      <c r="K59" s="21" t="s">
        <v>16</v>
      </c>
    </row>
    <row r="60" spans="2:11" ht="30" customHeight="1" x14ac:dyDescent="0.3">
      <c r="B60" s="14">
        <v>36</v>
      </c>
      <c r="C60" s="15" t="s">
        <v>111</v>
      </c>
      <c r="D60" s="16">
        <v>45532</v>
      </c>
      <c r="E60" s="17" t="s">
        <v>108</v>
      </c>
      <c r="F60" s="17" t="s">
        <v>109</v>
      </c>
      <c r="G60" s="18">
        <v>11210</v>
      </c>
      <c r="H60" s="18">
        <v>11210</v>
      </c>
      <c r="I60" s="19" t="s">
        <v>14</v>
      </c>
      <c r="J60" s="20" t="s">
        <v>15</v>
      </c>
      <c r="K60" s="21" t="s">
        <v>16</v>
      </c>
    </row>
    <row r="61" spans="2:11" ht="30" customHeight="1" x14ac:dyDescent="0.3">
      <c r="B61" s="14">
        <v>37</v>
      </c>
      <c r="C61" s="15" t="s">
        <v>112</v>
      </c>
      <c r="D61" s="16">
        <v>45532</v>
      </c>
      <c r="E61" s="17" t="s">
        <v>108</v>
      </c>
      <c r="F61" s="17" t="s">
        <v>109</v>
      </c>
      <c r="G61" s="18">
        <v>121430</v>
      </c>
      <c r="H61" s="18">
        <v>121430</v>
      </c>
      <c r="I61" s="19" t="s">
        <v>14</v>
      </c>
      <c r="J61" s="20" t="s">
        <v>15</v>
      </c>
      <c r="K61" s="21" t="s">
        <v>16</v>
      </c>
    </row>
    <row r="62" spans="2:11" ht="30" customHeight="1" x14ac:dyDescent="0.3">
      <c r="B62" s="14">
        <v>38</v>
      </c>
      <c r="C62" s="15" t="s">
        <v>113</v>
      </c>
      <c r="D62" s="16">
        <v>45538</v>
      </c>
      <c r="E62" s="17" t="s">
        <v>108</v>
      </c>
      <c r="F62" s="17" t="s">
        <v>114</v>
      </c>
      <c r="G62" s="18">
        <v>8390</v>
      </c>
      <c r="H62" s="18">
        <v>8390</v>
      </c>
      <c r="I62" s="19" t="s">
        <v>14</v>
      </c>
      <c r="J62" s="20" t="s">
        <v>15</v>
      </c>
      <c r="K62" s="21" t="s">
        <v>16</v>
      </c>
    </row>
    <row r="63" spans="2:11" ht="30" customHeight="1" x14ac:dyDescent="0.3">
      <c r="B63" s="14">
        <v>39</v>
      </c>
      <c r="C63" s="15" t="s">
        <v>115</v>
      </c>
      <c r="D63" s="16">
        <v>45544</v>
      </c>
      <c r="E63" s="17" t="s">
        <v>108</v>
      </c>
      <c r="F63" s="17" t="s">
        <v>114</v>
      </c>
      <c r="G63" s="18">
        <v>4800</v>
      </c>
      <c r="H63" s="18">
        <v>4800</v>
      </c>
      <c r="I63" s="19" t="s">
        <v>14</v>
      </c>
      <c r="J63" s="20" t="s">
        <v>15</v>
      </c>
      <c r="K63" s="21" t="s">
        <v>16</v>
      </c>
    </row>
    <row r="64" spans="2:11" ht="30" customHeight="1" x14ac:dyDescent="0.3">
      <c r="B64" s="14">
        <v>40</v>
      </c>
      <c r="C64" s="15" t="s">
        <v>116</v>
      </c>
      <c r="D64" s="16">
        <v>45547</v>
      </c>
      <c r="E64" s="17" t="s">
        <v>108</v>
      </c>
      <c r="F64" s="17" t="s">
        <v>117</v>
      </c>
      <c r="G64" s="18">
        <v>68200</v>
      </c>
      <c r="H64" s="18">
        <v>68200</v>
      </c>
      <c r="I64" s="19" t="s">
        <v>14</v>
      </c>
      <c r="J64" s="20" t="s">
        <v>15</v>
      </c>
      <c r="K64" s="21" t="s">
        <v>16</v>
      </c>
    </row>
    <row r="65" spans="2:11" ht="30" customHeight="1" x14ac:dyDescent="0.3">
      <c r="B65" s="14">
        <v>41</v>
      </c>
      <c r="C65" s="15" t="s">
        <v>118</v>
      </c>
      <c r="D65" s="16">
        <v>45548</v>
      </c>
      <c r="E65" s="17" t="s">
        <v>108</v>
      </c>
      <c r="F65" s="17" t="s">
        <v>114</v>
      </c>
      <c r="G65" s="18">
        <v>14100</v>
      </c>
      <c r="H65" s="18">
        <v>14100</v>
      </c>
      <c r="I65" s="19" t="s">
        <v>14</v>
      </c>
      <c r="J65" s="20" t="s">
        <v>15</v>
      </c>
      <c r="K65" s="21" t="s">
        <v>16</v>
      </c>
    </row>
    <row r="66" spans="2:11" ht="30" customHeight="1" x14ac:dyDescent="0.3">
      <c r="B66" s="14"/>
      <c r="C66" s="15"/>
      <c r="D66" s="16"/>
      <c r="E66" s="23" t="s">
        <v>119</v>
      </c>
      <c r="F66" s="17"/>
      <c r="G66" s="24">
        <f>SUM(G58:G65)</f>
        <v>301220</v>
      </c>
      <c r="H66" s="24">
        <f>SUM(H58:H65)</f>
        <v>301220</v>
      </c>
      <c r="I66" s="19" t="s">
        <v>14</v>
      </c>
      <c r="J66" s="20" t="s">
        <v>15</v>
      </c>
      <c r="K66" s="21" t="s">
        <v>16</v>
      </c>
    </row>
    <row r="67" spans="2:11" ht="30" customHeight="1" x14ac:dyDescent="0.3">
      <c r="B67" s="14">
        <v>42</v>
      </c>
      <c r="C67" s="15" t="s">
        <v>120</v>
      </c>
      <c r="D67" s="16">
        <v>45533</v>
      </c>
      <c r="E67" s="17" t="s">
        <v>121</v>
      </c>
      <c r="F67" s="17" t="s">
        <v>122</v>
      </c>
      <c r="G67" s="18">
        <v>27000</v>
      </c>
      <c r="H67" s="18">
        <v>27000</v>
      </c>
      <c r="I67" s="19" t="s">
        <v>14</v>
      </c>
      <c r="J67" s="20" t="s">
        <v>15</v>
      </c>
      <c r="K67" s="21" t="s">
        <v>16</v>
      </c>
    </row>
    <row r="68" spans="2:11" ht="30" customHeight="1" x14ac:dyDescent="0.3">
      <c r="B68" s="14">
        <v>43</v>
      </c>
      <c r="C68" s="15" t="s">
        <v>123</v>
      </c>
      <c r="D68" s="16">
        <v>45540</v>
      </c>
      <c r="E68" s="17" t="s">
        <v>121</v>
      </c>
      <c r="F68" s="17" t="s">
        <v>124</v>
      </c>
      <c r="G68" s="18">
        <v>26550</v>
      </c>
      <c r="H68" s="18">
        <v>26550</v>
      </c>
      <c r="I68" s="19" t="s">
        <v>14</v>
      </c>
      <c r="J68" s="20" t="s">
        <v>15</v>
      </c>
      <c r="K68" s="21" t="s">
        <v>16</v>
      </c>
    </row>
    <row r="69" spans="2:11" ht="30" customHeight="1" x14ac:dyDescent="0.3">
      <c r="B69" s="14"/>
      <c r="C69" s="15"/>
      <c r="D69" s="16"/>
      <c r="E69" s="23" t="s">
        <v>125</v>
      </c>
      <c r="F69" s="17"/>
      <c r="G69" s="24">
        <f>SUM(G67:G68)</f>
        <v>53550</v>
      </c>
      <c r="H69" s="24">
        <f>SUM(H67:H68)</f>
        <v>53550</v>
      </c>
      <c r="I69" s="19" t="s">
        <v>14</v>
      </c>
      <c r="J69" s="20" t="s">
        <v>15</v>
      </c>
      <c r="K69" s="21" t="s">
        <v>16</v>
      </c>
    </row>
    <row r="70" spans="2:11" ht="30" customHeight="1" x14ac:dyDescent="0.3">
      <c r="B70" s="14">
        <v>44</v>
      </c>
      <c r="C70" s="15" t="s">
        <v>126</v>
      </c>
      <c r="D70" s="16">
        <v>45531</v>
      </c>
      <c r="E70" s="17" t="s">
        <v>127</v>
      </c>
      <c r="F70" s="17" t="s">
        <v>128</v>
      </c>
      <c r="G70" s="18">
        <v>667700</v>
      </c>
      <c r="H70" s="18">
        <v>667700</v>
      </c>
      <c r="I70" s="19" t="s">
        <v>14</v>
      </c>
      <c r="J70" s="20" t="s">
        <v>15</v>
      </c>
      <c r="K70" s="21" t="s">
        <v>16</v>
      </c>
    </row>
    <row r="71" spans="2:11" ht="30" customHeight="1" x14ac:dyDescent="0.3">
      <c r="B71" s="14"/>
      <c r="C71" s="15"/>
      <c r="D71" s="16"/>
      <c r="E71" s="23" t="s">
        <v>129</v>
      </c>
      <c r="F71" s="17"/>
      <c r="G71" s="24">
        <f>SUM(G70)</f>
        <v>667700</v>
      </c>
      <c r="H71" s="24">
        <f>SUM(H70)</f>
        <v>667700</v>
      </c>
      <c r="I71" s="19" t="s">
        <v>14</v>
      </c>
      <c r="J71" s="20" t="s">
        <v>15</v>
      </c>
      <c r="K71" s="21" t="s">
        <v>16</v>
      </c>
    </row>
    <row r="72" spans="2:11" ht="30" customHeight="1" x14ac:dyDescent="0.3">
      <c r="B72" s="14">
        <v>45</v>
      </c>
      <c r="C72" s="30" t="s">
        <v>130</v>
      </c>
      <c r="D72" s="16">
        <v>45511</v>
      </c>
      <c r="E72" s="17" t="s">
        <v>131</v>
      </c>
      <c r="F72" s="17" t="s">
        <v>132</v>
      </c>
      <c r="G72" s="18">
        <v>22420</v>
      </c>
      <c r="H72" s="18">
        <v>22420</v>
      </c>
      <c r="I72" s="19" t="s">
        <v>14</v>
      </c>
      <c r="J72" s="20" t="s">
        <v>15</v>
      </c>
      <c r="K72" s="21" t="s">
        <v>16</v>
      </c>
    </row>
    <row r="73" spans="2:11" ht="30" customHeight="1" x14ac:dyDescent="0.3">
      <c r="B73" s="14">
        <v>46</v>
      </c>
      <c r="C73" s="30" t="s">
        <v>133</v>
      </c>
      <c r="D73" s="16">
        <v>45513</v>
      </c>
      <c r="E73" s="17" t="s">
        <v>131</v>
      </c>
      <c r="F73" s="17" t="s">
        <v>134</v>
      </c>
      <c r="G73" s="18">
        <v>14750</v>
      </c>
      <c r="H73" s="18">
        <v>14750</v>
      </c>
      <c r="I73" s="19" t="s">
        <v>14</v>
      </c>
      <c r="J73" s="20" t="s">
        <v>15</v>
      </c>
      <c r="K73" s="21" t="s">
        <v>16</v>
      </c>
    </row>
    <row r="74" spans="2:11" ht="30" customHeight="1" x14ac:dyDescent="0.3">
      <c r="B74" s="14">
        <v>47</v>
      </c>
      <c r="C74" s="30" t="s">
        <v>135</v>
      </c>
      <c r="D74" s="16">
        <v>45517</v>
      </c>
      <c r="E74" s="17" t="s">
        <v>131</v>
      </c>
      <c r="F74" s="17" t="s">
        <v>136</v>
      </c>
      <c r="G74" s="18">
        <v>5900</v>
      </c>
      <c r="H74" s="18">
        <v>5900</v>
      </c>
      <c r="I74" s="19" t="s">
        <v>14</v>
      </c>
      <c r="J74" s="20" t="s">
        <v>15</v>
      </c>
      <c r="K74" s="21" t="s">
        <v>16</v>
      </c>
    </row>
    <row r="75" spans="2:11" ht="30" customHeight="1" x14ac:dyDescent="0.3">
      <c r="B75" s="14">
        <v>48</v>
      </c>
      <c r="C75" s="15" t="s">
        <v>137</v>
      </c>
      <c r="D75" s="16">
        <v>45531</v>
      </c>
      <c r="E75" s="17" t="s">
        <v>131</v>
      </c>
      <c r="F75" s="17" t="s">
        <v>138</v>
      </c>
      <c r="G75" s="18">
        <v>37170</v>
      </c>
      <c r="H75" s="18">
        <v>37170</v>
      </c>
      <c r="I75" s="19" t="s">
        <v>14</v>
      </c>
      <c r="J75" s="20" t="s">
        <v>15</v>
      </c>
      <c r="K75" s="21" t="s">
        <v>16</v>
      </c>
    </row>
    <row r="76" spans="2:11" ht="30" customHeight="1" x14ac:dyDescent="0.3">
      <c r="B76" s="14">
        <v>49</v>
      </c>
      <c r="C76" s="15" t="s">
        <v>139</v>
      </c>
      <c r="D76" s="16">
        <v>45533</v>
      </c>
      <c r="E76" s="17" t="s">
        <v>131</v>
      </c>
      <c r="F76" s="17" t="s">
        <v>138</v>
      </c>
      <c r="G76" s="18">
        <v>12980</v>
      </c>
      <c r="H76" s="18">
        <v>12980</v>
      </c>
      <c r="I76" s="19" t="s">
        <v>14</v>
      </c>
      <c r="J76" s="20" t="s">
        <v>15</v>
      </c>
      <c r="K76" s="21" t="s">
        <v>16</v>
      </c>
    </row>
    <row r="77" spans="2:11" ht="30" customHeight="1" x14ac:dyDescent="0.3">
      <c r="B77" s="14"/>
      <c r="C77" s="15"/>
      <c r="D77" s="16"/>
      <c r="E77" s="23" t="s">
        <v>140</v>
      </c>
      <c r="F77" s="17"/>
      <c r="G77" s="24">
        <f>SUM(G72:G76)</f>
        <v>93220</v>
      </c>
      <c r="H77" s="24">
        <f>SUM(H72:H76)</f>
        <v>93220</v>
      </c>
      <c r="I77" s="19" t="s">
        <v>14</v>
      </c>
      <c r="J77" s="20" t="s">
        <v>15</v>
      </c>
      <c r="K77" s="21" t="s">
        <v>16</v>
      </c>
    </row>
    <row r="78" spans="2:11" ht="30" customHeight="1" x14ac:dyDescent="0.3">
      <c r="B78" s="14">
        <v>50</v>
      </c>
      <c r="C78" s="15" t="s">
        <v>141</v>
      </c>
      <c r="D78" s="16">
        <v>45532</v>
      </c>
      <c r="E78" s="17" t="s">
        <v>142</v>
      </c>
      <c r="F78" s="17" t="s">
        <v>143</v>
      </c>
      <c r="G78" s="18">
        <v>25000</v>
      </c>
      <c r="H78" s="18">
        <v>25000</v>
      </c>
      <c r="I78" s="19" t="s">
        <v>14</v>
      </c>
      <c r="J78" s="20" t="s">
        <v>15</v>
      </c>
      <c r="K78" s="21" t="s">
        <v>16</v>
      </c>
    </row>
    <row r="79" spans="2:11" ht="30" customHeight="1" x14ac:dyDescent="0.3">
      <c r="B79" s="14"/>
      <c r="C79" s="15"/>
      <c r="D79" s="16"/>
      <c r="E79" s="23" t="s">
        <v>144</v>
      </c>
      <c r="F79" s="17"/>
      <c r="G79" s="24">
        <f>SUM(G78:G78)</f>
        <v>25000</v>
      </c>
      <c r="H79" s="24">
        <f>SUM(H78:H78)</f>
        <v>25000</v>
      </c>
      <c r="I79" s="19" t="s">
        <v>14</v>
      </c>
      <c r="J79" s="20" t="s">
        <v>15</v>
      </c>
      <c r="K79" s="21" t="s">
        <v>16</v>
      </c>
    </row>
    <row r="80" spans="2:11" ht="30" customHeight="1" x14ac:dyDescent="0.3">
      <c r="B80" s="14">
        <v>51</v>
      </c>
      <c r="C80" s="15" t="s">
        <v>145</v>
      </c>
      <c r="D80" s="16">
        <v>45553</v>
      </c>
      <c r="E80" s="17" t="s">
        <v>146</v>
      </c>
      <c r="F80" s="17" t="s">
        <v>147</v>
      </c>
      <c r="G80" s="18">
        <v>118000</v>
      </c>
      <c r="H80" s="18">
        <v>118000</v>
      </c>
      <c r="I80" s="19" t="s">
        <v>14</v>
      </c>
      <c r="J80" s="20" t="s">
        <v>15</v>
      </c>
      <c r="K80" s="21" t="s">
        <v>16</v>
      </c>
    </row>
    <row r="81" spans="2:11" ht="30" customHeight="1" x14ac:dyDescent="0.3">
      <c r="B81" s="14"/>
      <c r="C81" s="15"/>
      <c r="D81" s="16"/>
      <c r="E81" s="23" t="s">
        <v>148</v>
      </c>
      <c r="F81" s="17"/>
      <c r="G81" s="24">
        <f>SUM(G80)</f>
        <v>118000</v>
      </c>
      <c r="H81" s="24">
        <f>SUM(H80)</f>
        <v>118000</v>
      </c>
      <c r="I81" s="19" t="s">
        <v>14</v>
      </c>
      <c r="J81" s="20" t="s">
        <v>15</v>
      </c>
      <c r="K81" s="21" t="s">
        <v>16</v>
      </c>
    </row>
    <row r="82" spans="2:11" ht="30" customHeight="1" x14ac:dyDescent="0.3">
      <c r="B82" s="14">
        <v>52</v>
      </c>
      <c r="C82" s="15" t="s">
        <v>149</v>
      </c>
      <c r="D82" s="16">
        <v>45526</v>
      </c>
      <c r="E82" s="17" t="s">
        <v>150</v>
      </c>
      <c r="F82" s="17" t="s">
        <v>151</v>
      </c>
      <c r="G82" s="18">
        <v>9800</v>
      </c>
      <c r="H82" s="18">
        <v>9800</v>
      </c>
      <c r="I82" s="19" t="s">
        <v>14</v>
      </c>
      <c r="J82" s="20" t="s">
        <v>15</v>
      </c>
      <c r="K82" s="21" t="s">
        <v>16</v>
      </c>
    </row>
    <row r="83" spans="2:11" ht="30" customHeight="1" x14ac:dyDescent="0.3">
      <c r="B83" s="14">
        <v>53</v>
      </c>
      <c r="C83" s="30" t="s">
        <v>152</v>
      </c>
      <c r="D83" s="16">
        <v>45533</v>
      </c>
      <c r="E83" s="17" t="s">
        <v>150</v>
      </c>
      <c r="F83" s="17" t="s">
        <v>151</v>
      </c>
      <c r="G83" s="18">
        <v>4100</v>
      </c>
      <c r="H83" s="18">
        <v>4100</v>
      </c>
      <c r="I83" s="19" t="s">
        <v>14</v>
      </c>
      <c r="J83" s="20" t="s">
        <v>15</v>
      </c>
      <c r="K83" s="21" t="s">
        <v>16</v>
      </c>
    </row>
    <row r="84" spans="2:11" ht="30" customHeight="1" x14ac:dyDescent="0.3">
      <c r="B84" s="14">
        <v>54</v>
      </c>
      <c r="C84" s="15" t="s">
        <v>153</v>
      </c>
      <c r="D84" s="16">
        <v>45533</v>
      </c>
      <c r="E84" s="17" t="s">
        <v>150</v>
      </c>
      <c r="F84" s="17" t="s">
        <v>151</v>
      </c>
      <c r="G84" s="18">
        <v>3900</v>
      </c>
      <c r="H84" s="18">
        <v>3900</v>
      </c>
      <c r="I84" s="19" t="s">
        <v>14</v>
      </c>
      <c r="J84" s="20" t="s">
        <v>15</v>
      </c>
      <c r="K84" s="21" t="s">
        <v>16</v>
      </c>
    </row>
    <row r="85" spans="2:11" ht="30" customHeight="1" x14ac:dyDescent="0.3">
      <c r="B85" s="14">
        <v>55</v>
      </c>
      <c r="C85" s="15" t="s">
        <v>154</v>
      </c>
      <c r="D85" s="16">
        <v>45553</v>
      </c>
      <c r="E85" s="17" t="s">
        <v>150</v>
      </c>
      <c r="F85" s="17" t="s">
        <v>151</v>
      </c>
      <c r="G85" s="18">
        <v>4900</v>
      </c>
      <c r="H85" s="18">
        <v>4900</v>
      </c>
      <c r="I85" s="19" t="s">
        <v>14</v>
      </c>
      <c r="J85" s="20" t="s">
        <v>15</v>
      </c>
      <c r="K85" s="21" t="s">
        <v>16</v>
      </c>
    </row>
    <row r="86" spans="2:11" ht="30" customHeight="1" x14ac:dyDescent="0.3">
      <c r="B86" s="14"/>
      <c r="C86" s="15"/>
      <c r="D86" s="16"/>
      <c r="E86" s="23" t="s">
        <v>155</v>
      </c>
      <c r="F86" s="17"/>
      <c r="G86" s="24">
        <f>SUM(G82:G85)</f>
        <v>22700</v>
      </c>
      <c r="H86" s="24">
        <f>SUM(H82:H85)</f>
        <v>22700</v>
      </c>
      <c r="I86" s="19" t="s">
        <v>14</v>
      </c>
      <c r="J86" s="20" t="s">
        <v>15</v>
      </c>
      <c r="K86" s="21" t="s">
        <v>16</v>
      </c>
    </row>
    <row r="87" spans="2:11" ht="30" customHeight="1" x14ac:dyDescent="0.3">
      <c r="B87" s="14">
        <v>56</v>
      </c>
      <c r="C87" s="15" t="s">
        <v>156</v>
      </c>
      <c r="D87" s="16">
        <v>45530</v>
      </c>
      <c r="E87" s="17" t="s">
        <v>157</v>
      </c>
      <c r="F87" s="17" t="s">
        <v>158</v>
      </c>
      <c r="G87" s="18">
        <v>35250</v>
      </c>
      <c r="H87" s="18">
        <v>35250</v>
      </c>
      <c r="I87" s="19" t="s">
        <v>14</v>
      </c>
      <c r="J87" s="20" t="s">
        <v>15</v>
      </c>
      <c r="K87" s="21" t="s">
        <v>16</v>
      </c>
    </row>
    <row r="88" spans="2:11" ht="30" customHeight="1" x14ac:dyDescent="0.3">
      <c r="B88" s="14">
        <v>57</v>
      </c>
      <c r="C88" s="15" t="s">
        <v>159</v>
      </c>
      <c r="D88" s="16">
        <v>45540</v>
      </c>
      <c r="E88" s="17" t="s">
        <v>157</v>
      </c>
      <c r="F88" s="17" t="s">
        <v>160</v>
      </c>
      <c r="G88" s="18">
        <v>459910</v>
      </c>
      <c r="H88" s="18">
        <v>459910</v>
      </c>
      <c r="I88" s="19" t="s">
        <v>14</v>
      </c>
      <c r="J88" s="20" t="s">
        <v>15</v>
      </c>
      <c r="K88" s="21" t="s">
        <v>16</v>
      </c>
    </row>
    <row r="89" spans="2:11" ht="30" customHeight="1" x14ac:dyDescent="0.3">
      <c r="B89" s="14"/>
      <c r="C89" s="15"/>
      <c r="D89" s="16"/>
      <c r="E89" s="23" t="s">
        <v>161</v>
      </c>
      <c r="F89" s="17"/>
      <c r="G89" s="24">
        <f>SUM(G87:G88)</f>
        <v>495160</v>
      </c>
      <c r="H89" s="24">
        <f>SUM(H87:H88)</f>
        <v>495160</v>
      </c>
      <c r="I89" s="19" t="s">
        <v>14</v>
      </c>
      <c r="J89" s="20" t="s">
        <v>15</v>
      </c>
      <c r="K89" s="21" t="s">
        <v>16</v>
      </c>
    </row>
    <row r="90" spans="2:11" ht="30" customHeight="1" x14ac:dyDescent="0.3">
      <c r="B90" s="14">
        <v>58</v>
      </c>
      <c r="C90" s="15" t="s">
        <v>162</v>
      </c>
      <c r="D90" s="16">
        <v>45548</v>
      </c>
      <c r="E90" s="17" t="s">
        <v>163</v>
      </c>
      <c r="F90" s="17" t="s">
        <v>164</v>
      </c>
      <c r="G90" s="18">
        <v>69696</v>
      </c>
      <c r="H90" s="18">
        <v>69696</v>
      </c>
      <c r="I90" s="19" t="s">
        <v>14</v>
      </c>
      <c r="J90" s="20" t="s">
        <v>15</v>
      </c>
      <c r="K90" s="21" t="s">
        <v>16</v>
      </c>
    </row>
    <row r="91" spans="2:11" ht="30" customHeight="1" x14ac:dyDescent="0.3">
      <c r="B91" s="14"/>
      <c r="C91" s="39"/>
      <c r="D91" s="16"/>
      <c r="E91" s="23" t="s">
        <v>165</v>
      </c>
      <c r="F91" s="17"/>
      <c r="G91" s="24">
        <f>SUM(G90:G90)</f>
        <v>69696</v>
      </c>
      <c r="H91" s="24">
        <f>SUM(H90:H90)</f>
        <v>69696</v>
      </c>
      <c r="I91" s="19" t="s">
        <v>14</v>
      </c>
      <c r="J91" s="20" t="s">
        <v>15</v>
      </c>
      <c r="K91" s="21" t="s">
        <v>16</v>
      </c>
    </row>
    <row r="92" spans="2:11" ht="30" customHeight="1" x14ac:dyDescent="0.3">
      <c r="B92" s="14">
        <v>59</v>
      </c>
      <c r="C92" s="15" t="s">
        <v>166</v>
      </c>
      <c r="D92" s="16">
        <v>45541</v>
      </c>
      <c r="E92" s="17" t="s">
        <v>167</v>
      </c>
      <c r="F92" s="17" t="s">
        <v>168</v>
      </c>
      <c r="G92" s="18">
        <v>27287.5</v>
      </c>
      <c r="H92" s="18">
        <v>27287.5</v>
      </c>
      <c r="I92" s="19" t="s">
        <v>14</v>
      </c>
      <c r="J92" s="20" t="s">
        <v>15</v>
      </c>
      <c r="K92" s="21" t="s">
        <v>16</v>
      </c>
    </row>
    <row r="93" spans="2:11" ht="30" customHeight="1" x14ac:dyDescent="0.3">
      <c r="B93" s="14"/>
      <c r="C93" s="15"/>
      <c r="D93" s="16"/>
      <c r="E93" s="23" t="s">
        <v>169</v>
      </c>
      <c r="F93" s="17"/>
      <c r="G93" s="24">
        <f>SUM(G92:G92)</f>
        <v>27287.5</v>
      </c>
      <c r="H93" s="24">
        <f>SUM(H92:H92)</f>
        <v>27287.5</v>
      </c>
      <c r="I93" s="19" t="s">
        <v>14</v>
      </c>
      <c r="J93" s="20" t="s">
        <v>15</v>
      </c>
      <c r="K93" s="21" t="s">
        <v>16</v>
      </c>
    </row>
    <row r="94" spans="2:11" ht="30" customHeight="1" x14ac:dyDescent="0.3">
      <c r="B94" s="14">
        <v>60</v>
      </c>
      <c r="C94" s="15" t="s">
        <v>170</v>
      </c>
      <c r="D94" s="16">
        <v>45544</v>
      </c>
      <c r="E94" s="17" t="s">
        <v>171</v>
      </c>
      <c r="F94" s="17" t="s">
        <v>172</v>
      </c>
      <c r="G94" s="18">
        <v>123693.6</v>
      </c>
      <c r="H94" s="18">
        <v>123693.6</v>
      </c>
      <c r="I94" s="19" t="s">
        <v>14</v>
      </c>
      <c r="J94" s="20" t="s">
        <v>15</v>
      </c>
      <c r="K94" s="21" t="s">
        <v>16</v>
      </c>
    </row>
    <row r="95" spans="2:11" ht="30" customHeight="1" x14ac:dyDescent="0.3">
      <c r="B95" s="14"/>
      <c r="C95" s="15"/>
      <c r="D95" s="16"/>
      <c r="E95" s="23" t="s">
        <v>173</v>
      </c>
      <c r="F95" s="17"/>
      <c r="G95" s="24">
        <f>SUM(G94)</f>
        <v>123693.6</v>
      </c>
      <c r="H95" s="24">
        <f>SUM(H94)</f>
        <v>123693.6</v>
      </c>
      <c r="I95" s="19" t="s">
        <v>14</v>
      </c>
      <c r="J95" s="20" t="s">
        <v>15</v>
      </c>
      <c r="K95" s="21" t="s">
        <v>16</v>
      </c>
    </row>
    <row r="96" spans="2:11" ht="30" customHeight="1" x14ac:dyDescent="0.3">
      <c r="B96" s="14">
        <v>61</v>
      </c>
      <c r="C96" s="15" t="s">
        <v>174</v>
      </c>
      <c r="D96" s="16">
        <v>45513</v>
      </c>
      <c r="E96" s="17" t="s">
        <v>175</v>
      </c>
      <c r="F96" s="17" t="s">
        <v>176</v>
      </c>
      <c r="G96" s="18">
        <v>99780.33</v>
      </c>
      <c r="H96" s="18">
        <v>99780.33</v>
      </c>
      <c r="I96" s="19" t="s">
        <v>14</v>
      </c>
      <c r="J96" s="20" t="s">
        <v>15</v>
      </c>
      <c r="K96" s="21" t="s">
        <v>16</v>
      </c>
    </row>
    <row r="97" spans="2:11" ht="30" customHeight="1" x14ac:dyDescent="0.3">
      <c r="B97" s="14"/>
      <c r="C97" s="15"/>
      <c r="D97" s="16"/>
      <c r="E97" s="23" t="s">
        <v>177</v>
      </c>
      <c r="F97" s="17"/>
      <c r="G97" s="24">
        <f>SUM(G96)</f>
        <v>99780.33</v>
      </c>
      <c r="H97" s="24">
        <f>SUM(H96)</f>
        <v>99780.33</v>
      </c>
      <c r="I97" s="19" t="s">
        <v>14</v>
      </c>
      <c r="J97" s="20" t="s">
        <v>15</v>
      </c>
      <c r="K97" s="21" t="s">
        <v>16</v>
      </c>
    </row>
    <row r="98" spans="2:11" ht="30" customHeight="1" x14ac:dyDescent="0.3">
      <c r="B98" s="14">
        <v>62</v>
      </c>
      <c r="C98" s="15" t="s">
        <v>178</v>
      </c>
      <c r="D98" s="16">
        <v>45534</v>
      </c>
      <c r="E98" s="17" t="s">
        <v>179</v>
      </c>
      <c r="F98" s="17" t="s">
        <v>109</v>
      </c>
      <c r="G98" s="18">
        <v>6603.99</v>
      </c>
      <c r="H98" s="18">
        <v>6603.99</v>
      </c>
      <c r="I98" s="19" t="s">
        <v>14</v>
      </c>
      <c r="J98" s="20" t="s">
        <v>15</v>
      </c>
      <c r="K98" s="21" t="s">
        <v>16</v>
      </c>
    </row>
    <row r="99" spans="2:11" ht="30" customHeight="1" x14ac:dyDescent="0.3">
      <c r="B99" s="14">
        <v>63</v>
      </c>
      <c r="C99" s="15" t="s">
        <v>180</v>
      </c>
      <c r="D99" s="16">
        <v>45548</v>
      </c>
      <c r="E99" s="17" t="s">
        <v>179</v>
      </c>
      <c r="F99" s="17" t="s">
        <v>114</v>
      </c>
      <c r="G99" s="18">
        <v>42812.38</v>
      </c>
      <c r="H99" s="18">
        <v>42812.38</v>
      </c>
      <c r="I99" s="19" t="s">
        <v>14</v>
      </c>
      <c r="J99" s="20" t="s">
        <v>15</v>
      </c>
      <c r="K99" s="21" t="s">
        <v>16</v>
      </c>
    </row>
    <row r="100" spans="2:11" ht="30" customHeight="1" x14ac:dyDescent="0.3">
      <c r="B100" s="14"/>
      <c r="C100" s="15"/>
      <c r="D100" s="16"/>
      <c r="E100" s="23" t="s">
        <v>181</v>
      </c>
      <c r="F100" s="17"/>
      <c r="G100" s="24">
        <f>SUM(G98:G99)</f>
        <v>49416.369999999995</v>
      </c>
      <c r="H100" s="24">
        <f>SUM(H98:H99)</f>
        <v>49416.369999999995</v>
      </c>
      <c r="I100" s="19" t="s">
        <v>14</v>
      </c>
      <c r="J100" s="20" t="s">
        <v>15</v>
      </c>
      <c r="K100" s="21" t="s">
        <v>16</v>
      </c>
    </row>
    <row r="101" spans="2:11" ht="30" customHeight="1" x14ac:dyDescent="0.3">
      <c r="B101" s="14">
        <v>64</v>
      </c>
      <c r="C101" s="30" t="s">
        <v>182</v>
      </c>
      <c r="D101" s="16">
        <v>45537</v>
      </c>
      <c r="E101" s="17" t="s">
        <v>183</v>
      </c>
      <c r="F101" s="17" t="s">
        <v>168</v>
      </c>
      <c r="G101" s="18">
        <v>118300</v>
      </c>
      <c r="H101" s="18">
        <v>118300</v>
      </c>
      <c r="I101" s="19" t="s">
        <v>14</v>
      </c>
      <c r="J101" s="20" t="s">
        <v>15</v>
      </c>
      <c r="K101" s="21" t="s">
        <v>16</v>
      </c>
    </row>
    <row r="102" spans="2:11" ht="30" customHeight="1" x14ac:dyDescent="0.3">
      <c r="B102" s="14"/>
      <c r="C102" s="30"/>
      <c r="D102" s="16"/>
      <c r="E102" s="23" t="s">
        <v>184</v>
      </c>
      <c r="F102" s="17"/>
      <c r="G102" s="24">
        <f>SUM(G101)</f>
        <v>118300</v>
      </c>
      <c r="H102" s="24">
        <f>SUM(H101)</f>
        <v>118300</v>
      </c>
      <c r="I102" s="19" t="s">
        <v>14</v>
      </c>
      <c r="J102" s="20" t="s">
        <v>15</v>
      </c>
      <c r="K102" s="21" t="s">
        <v>16</v>
      </c>
    </row>
    <row r="103" spans="2:11" ht="30" customHeight="1" x14ac:dyDescent="0.3">
      <c r="B103" s="14">
        <v>65</v>
      </c>
      <c r="C103" s="15" t="s">
        <v>185</v>
      </c>
      <c r="D103" s="16">
        <v>45545</v>
      </c>
      <c r="E103" s="17" t="s">
        <v>186</v>
      </c>
      <c r="F103" s="17" t="s">
        <v>187</v>
      </c>
      <c r="G103" s="18">
        <v>117563.4</v>
      </c>
      <c r="H103" s="18">
        <v>117563.4</v>
      </c>
      <c r="I103" s="19" t="s">
        <v>14</v>
      </c>
      <c r="J103" s="20" t="s">
        <v>15</v>
      </c>
      <c r="K103" s="21" t="s">
        <v>16</v>
      </c>
    </row>
    <row r="104" spans="2:11" ht="30" customHeight="1" x14ac:dyDescent="0.3">
      <c r="B104" s="14"/>
      <c r="C104" s="15"/>
      <c r="D104" s="16"/>
      <c r="E104" s="23" t="s">
        <v>188</v>
      </c>
      <c r="F104" s="17"/>
      <c r="G104" s="24">
        <f>SUM(G103)</f>
        <v>117563.4</v>
      </c>
      <c r="H104" s="24">
        <f>SUM(H103)</f>
        <v>117563.4</v>
      </c>
      <c r="I104" s="19" t="s">
        <v>14</v>
      </c>
      <c r="J104" s="20" t="s">
        <v>15</v>
      </c>
      <c r="K104" s="21" t="s">
        <v>16</v>
      </c>
    </row>
    <row r="105" spans="2:11" ht="30" customHeight="1" x14ac:dyDescent="0.3">
      <c r="B105" s="14">
        <v>66</v>
      </c>
      <c r="C105" s="15" t="s">
        <v>189</v>
      </c>
      <c r="D105" s="16">
        <v>45551</v>
      </c>
      <c r="E105" s="17" t="s">
        <v>190</v>
      </c>
      <c r="F105" s="17" t="s">
        <v>191</v>
      </c>
      <c r="G105" s="18">
        <v>200740.01</v>
      </c>
      <c r="H105" s="18">
        <v>200740.01</v>
      </c>
      <c r="I105" s="19" t="s">
        <v>14</v>
      </c>
      <c r="J105" s="20" t="s">
        <v>15</v>
      </c>
      <c r="K105" s="21" t="s">
        <v>16</v>
      </c>
    </row>
    <row r="106" spans="2:11" ht="30" customHeight="1" x14ac:dyDescent="0.3">
      <c r="B106" s="14"/>
      <c r="C106" s="15"/>
      <c r="D106" s="16"/>
      <c r="E106" s="23" t="s">
        <v>192</v>
      </c>
      <c r="F106" s="17"/>
      <c r="G106" s="24">
        <f>SUM(G105)</f>
        <v>200740.01</v>
      </c>
      <c r="H106" s="24">
        <f>SUM(H105)</f>
        <v>200740.01</v>
      </c>
      <c r="I106" s="19" t="s">
        <v>14</v>
      </c>
      <c r="J106" s="20" t="s">
        <v>15</v>
      </c>
      <c r="K106" s="21" t="s">
        <v>16</v>
      </c>
    </row>
    <row r="107" spans="2:11" ht="30" customHeight="1" x14ac:dyDescent="0.3">
      <c r="B107" s="14">
        <v>67</v>
      </c>
      <c r="C107" s="15" t="s">
        <v>193</v>
      </c>
      <c r="D107" s="16">
        <v>45533</v>
      </c>
      <c r="E107" s="17" t="s">
        <v>194</v>
      </c>
      <c r="F107" s="17" t="s">
        <v>109</v>
      </c>
      <c r="G107" s="18">
        <v>13216</v>
      </c>
      <c r="H107" s="18">
        <v>13216</v>
      </c>
      <c r="I107" s="19" t="s">
        <v>14</v>
      </c>
      <c r="J107" s="20" t="s">
        <v>15</v>
      </c>
      <c r="K107" s="21" t="s">
        <v>16</v>
      </c>
    </row>
    <row r="108" spans="2:11" ht="30" customHeight="1" x14ac:dyDescent="0.3">
      <c r="B108" s="14"/>
      <c r="C108" s="15"/>
      <c r="D108" s="16"/>
      <c r="E108" s="23" t="s">
        <v>195</v>
      </c>
      <c r="F108" s="17"/>
      <c r="G108" s="24">
        <f>SUM(G107)</f>
        <v>13216</v>
      </c>
      <c r="H108" s="24">
        <f>SUM(H107)</f>
        <v>13216</v>
      </c>
      <c r="I108" s="19" t="s">
        <v>14</v>
      </c>
      <c r="J108" s="20" t="s">
        <v>15</v>
      </c>
      <c r="K108" s="21" t="s">
        <v>16</v>
      </c>
    </row>
    <row r="109" spans="2:11" ht="30" customHeight="1" x14ac:dyDescent="0.3">
      <c r="B109" s="14">
        <v>68</v>
      </c>
      <c r="C109" s="15" t="s">
        <v>196</v>
      </c>
      <c r="D109" s="16">
        <v>45526</v>
      </c>
      <c r="E109" s="17" t="s">
        <v>197</v>
      </c>
      <c r="F109" s="17" t="s">
        <v>198</v>
      </c>
      <c r="G109" s="18">
        <v>212400</v>
      </c>
      <c r="H109" s="18">
        <v>212400</v>
      </c>
      <c r="I109" s="19" t="s">
        <v>14</v>
      </c>
      <c r="J109" s="20" t="s">
        <v>15</v>
      </c>
      <c r="K109" s="21" t="s">
        <v>16</v>
      </c>
    </row>
    <row r="110" spans="2:11" ht="30" customHeight="1" x14ac:dyDescent="0.3">
      <c r="B110" s="14"/>
      <c r="C110" s="15"/>
      <c r="D110" s="16"/>
      <c r="E110" s="23" t="s">
        <v>199</v>
      </c>
      <c r="F110" s="37"/>
      <c r="G110" s="24">
        <f>SUM(G109)</f>
        <v>212400</v>
      </c>
      <c r="H110" s="24">
        <f>SUM(H109)</f>
        <v>212400</v>
      </c>
      <c r="I110" s="19" t="s">
        <v>14</v>
      </c>
      <c r="J110" s="20" t="s">
        <v>15</v>
      </c>
      <c r="K110" s="21" t="s">
        <v>16</v>
      </c>
    </row>
    <row r="111" spans="2:11" ht="30" customHeight="1" x14ac:dyDescent="0.3">
      <c r="B111" s="14">
        <v>69</v>
      </c>
      <c r="C111" s="15" t="s">
        <v>200</v>
      </c>
      <c r="D111" s="16">
        <v>45532</v>
      </c>
      <c r="E111" s="17" t="s">
        <v>201</v>
      </c>
      <c r="F111" s="17" t="s">
        <v>202</v>
      </c>
      <c r="G111" s="18">
        <v>99390.46</v>
      </c>
      <c r="H111" s="18">
        <v>99390.46</v>
      </c>
      <c r="I111" s="19" t="s">
        <v>14</v>
      </c>
      <c r="J111" s="20" t="s">
        <v>15</v>
      </c>
      <c r="K111" s="21" t="s">
        <v>16</v>
      </c>
    </row>
    <row r="112" spans="2:11" ht="30" customHeight="1" x14ac:dyDescent="0.3">
      <c r="B112" s="14"/>
      <c r="C112" s="35"/>
      <c r="D112" s="36"/>
      <c r="E112" s="23" t="s">
        <v>203</v>
      </c>
      <c r="F112" s="37"/>
      <c r="G112" s="24">
        <f>SUM(G111)</f>
        <v>99390.46</v>
      </c>
      <c r="H112" s="24">
        <f>SUM(H111)</f>
        <v>99390.46</v>
      </c>
      <c r="I112" s="19" t="s">
        <v>14</v>
      </c>
      <c r="J112" s="20" t="s">
        <v>15</v>
      </c>
      <c r="K112" s="21" t="s">
        <v>16</v>
      </c>
    </row>
    <row r="113" spans="2:11" ht="30" customHeight="1" thickBot="1" x14ac:dyDescent="0.35">
      <c r="B113" s="40"/>
      <c r="C113" s="41"/>
      <c r="D113" s="42"/>
      <c r="E113" s="43"/>
      <c r="F113" s="44" t="s">
        <v>204</v>
      </c>
      <c r="G113" s="45">
        <f>SUM(G112,G110,G108,G106,G104,G102,G100,G97,G95,G93,G91,G89,G86,G81,G79,G77,G71,G69,G66,G57,G53,G51,G49,G47,G45,G42,G39,G37,G35,G33,G30,G28,G26,G20,G16,G14,G11,G7)</f>
        <v>6722166.9400000004</v>
      </c>
      <c r="H113" s="45">
        <f>SUM(H112,H110,H108,H106,H104,H102,H100,H97,H95,H93,H91,H89,H86,H81,H79,H77,H71,H69,H66,H57,H53,H51,H49,H47,H45,H42,H39,H37,H35,H33,H30,H28,H26,H20,H16,H14,H11,H7)</f>
        <v>6722166.9400000004</v>
      </c>
      <c r="I113" s="19"/>
      <c r="J113" s="20"/>
      <c r="K113" s="21"/>
    </row>
    <row r="114" spans="2:11" ht="15.6" x14ac:dyDescent="0.25">
      <c r="C114" s="47"/>
      <c r="D114" s="42"/>
    </row>
    <row r="115" spans="2:11" x14ac:dyDescent="0.25">
      <c r="D115" s="42"/>
    </row>
    <row r="116" spans="2:11" x14ac:dyDescent="0.25">
      <c r="D116" s="42"/>
    </row>
    <row r="117" spans="2:11" ht="15.6" x14ac:dyDescent="0.3">
      <c r="D117" s="49"/>
      <c r="E117" s="50"/>
    </row>
    <row r="118" spans="2:11" ht="15" x14ac:dyDescent="0.25">
      <c r="D118" s="49"/>
      <c r="E118" s="51" t="s">
        <v>205</v>
      </c>
    </row>
    <row r="119" spans="2:11" x14ac:dyDescent="0.25">
      <c r="D119" s="49"/>
    </row>
    <row r="120" spans="2:11" ht="15.6" x14ac:dyDescent="0.3">
      <c r="C120" s="47"/>
      <c r="D120" s="42"/>
      <c r="E120" s="52"/>
      <c r="F120" s="52"/>
      <c r="G120" s="53"/>
      <c r="H120" s="53"/>
      <c r="I120" s="53"/>
    </row>
    <row r="121" spans="2:11" ht="15.6" x14ac:dyDescent="0.3">
      <c r="C121" s="47"/>
      <c r="D121" s="42"/>
      <c r="E121" s="52"/>
      <c r="F121" s="52"/>
      <c r="G121" s="53"/>
      <c r="H121" s="53"/>
      <c r="I121" s="53"/>
    </row>
    <row r="122" spans="2:11" ht="15.6" x14ac:dyDescent="0.3">
      <c r="C122" s="47"/>
      <c r="D122" s="42"/>
      <c r="E122" s="52"/>
      <c r="F122" s="52"/>
      <c r="G122" s="53"/>
      <c r="H122" s="53"/>
      <c r="I122" s="53"/>
    </row>
    <row r="123" spans="2:11" ht="15.6" x14ac:dyDescent="0.3">
      <c r="C123" s="47"/>
      <c r="D123" s="42"/>
      <c r="E123" s="52"/>
      <c r="F123" s="52"/>
      <c r="G123" s="53"/>
      <c r="H123" s="53"/>
      <c r="I123" s="53"/>
    </row>
    <row r="124" spans="2:11" ht="15.6" x14ac:dyDescent="0.3">
      <c r="C124" s="47"/>
      <c r="D124" s="42"/>
      <c r="E124" s="52"/>
      <c r="F124" s="52"/>
      <c r="G124" s="53"/>
      <c r="H124" s="53"/>
      <c r="I124" s="53"/>
    </row>
    <row r="125" spans="2:11" ht="15.6" x14ac:dyDescent="0.3">
      <c r="C125" s="47"/>
      <c r="D125" s="42"/>
      <c r="E125" s="52"/>
      <c r="F125" s="52"/>
      <c r="G125" s="53"/>
      <c r="H125" s="53"/>
      <c r="I125" s="53"/>
    </row>
    <row r="126" spans="2:11" ht="15.6" x14ac:dyDescent="0.3">
      <c r="C126" s="47"/>
      <c r="D126" s="42"/>
      <c r="E126" s="52"/>
      <c r="F126" s="52"/>
      <c r="G126" s="53"/>
      <c r="H126" s="53"/>
      <c r="I126" s="53"/>
    </row>
    <row r="127" spans="2:11" ht="15.6" x14ac:dyDescent="0.3">
      <c r="C127" s="47"/>
      <c r="D127" s="42"/>
      <c r="E127" s="52"/>
      <c r="F127" s="52"/>
      <c r="G127" s="53"/>
      <c r="H127" s="53"/>
      <c r="I127" s="53"/>
    </row>
    <row r="128" spans="2:11" ht="15.6" x14ac:dyDescent="0.3">
      <c r="C128" s="47"/>
      <c r="D128" s="42"/>
      <c r="E128" s="52"/>
      <c r="F128" s="52"/>
      <c r="G128" s="53"/>
      <c r="H128" s="53"/>
      <c r="I128" s="53"/>
    </row>
    <row r="129" spans="3:9" ht="15.6" x14ac:dyDescent="0.3">
      <c r="C129" s="47"/>
      <c r="D129" s="42"/>
      <c r="E129" s="52"/>
      <c r="F129" s="52"/>
      <c r="G129" s="53"/>
      <c r="H129" s="53"/>
      <c r="I129" s="53"/>
    </row>
    <row r="130" spans="3:9" ht="15.6" x14ac:dyDescent="0.3">
      <c r="C130" s="47"/>
      <c r="D130" s="42"/>
      <c r="E130" s="52"/>
      <c r="F130" s="52"/>
      <c r="G130" s="53"/>
      <c r="H130" s="53"/>
      <c r="I130" s="53"/>
    </row>
    <row r="131" spans="3:9" ht="15.6" x14ac:dyDescent="0.3">
      <c r="C131" s="47"/>
      <c r="D131" s="42"/>
      <c r="E131" s="52"/>
      <c r="F131" s="52"/>
      <c r="G131" s="53"/>
      <c r="H131" s="53"/>
      <c r="I131" s="53"/>
    </row>
    <row r="132" spans="3:9" ht="15.6" x14ac:dyDescent="0.3">
      <c r="C132" s="47"/>
      <c r="D132" s="42"/>
      <c r="E132" s="52"/>
      <c r="F132" s="52"/>
      <c r="G132" s="53"/>
      <c r="H132" s="53"/>
      <c r="I132" s="53"/>
    </row>
    <row r="133" spans="3:9" ht="15.6" x14ac:dyDescent="0.3">
      <c r="C133" s="47"/>
      <c r="D133" s="42"/>
      <c r="E133" s="52"/>
      <c r="F133" s="52"/>
      <c r="G133" s="53"/>
      <c r="H133" s="53"/>
      <c r="I133" s="53"/>
    </row>
    <row r="134" spans="3:9" ht="15.6" x14ac:dyDescent="0.3">
      <c r="C134" s="47"/>
      <c r="D134" s="42"/>
      <c r="E134" s="52"/>
      <c r="F134" s="52"/>
      <c r="G134" s="53"/>
      <c r="H134" s="53"/>
      <c r="I134" s="53"/>
    </row>
    <row r="135" spans="3:9" ht="15.6" x14ac:dyDescent="0.3">
      <c r="C135" s="47"/>
      <c r="D135" s="42"/>
      <c r="E135" s="52"/>
      <c r="F135" s="52"/>
      <c r="G135" s="53"/>
      <c r="H135" s="53"/>
      <c r="I135" s="53"/>
    </row>
  </sheetData>
  <mergeCells count="2">
    <mergeCell ref="D2:H3"/>
    <mergeCell ref="B4:H4"/>
  </mergeCells>
  <pageMargins left="0.25" right="0.25" top="0.75" bottom="0.75" header="0.3" footer="0.3"/>
  <pageSetup scale="46" fitToHeight="0" orientation="landscape" r:id="rId1"/>
  <rowBreaks count="1" manualBreakCount="1">
    <brk id="12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SEPTIEMBRE 2024</vt:lpstr>
      <vt:lpstr>'PAGADA SEPTIEMBRE 2024'!Área_de_impresión</vt:lpstr>
      <vt:lpstr>'PAGADA 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2024-10-03T16:14:18Z</dcterms:created>
  <dcterms:modified xsi:type="dcterms:W3CDTF">2024-10-04T12:59:29Z</dcterms:modified>
</cp:coreProperties>
</file>