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opor\Desktop\NOVIEMBRE 2024 POA Y PORTAL TRANSPARENCIA\"/>
    </mc:Choice>
  </mc:AlternateContent>
  <xr:revisionPtr revIDLastSave="0" documentId="8_{1CF57234-D7E4-4467-8D1B-280E42B6847F}" xr6:coauthVersionLast="47" xr6:coauthVersionMax="47" xr10:uidLastSave="{00000000-0000-0000-0000-000000000000}"/>
  <bookViews>
    <workbookView xWindow="-108" yWindow="-108" windowWidth="23256" windowHeight="12456" xr2:uid="{8FEC4269-DA42-4742-A979-95C29EBEEA99}"/>
  </bookViews>
  <sheets>
    <sheet name="PAGADA NOVIEMBRE 2024" sheetId="1" r:id="rId1"/>
  </sheets>
  <definedNames>
    <definedName name="_xlnm._FilterDatabase" localSheetId="0" hidden="1">'PAGADA NOVIEMBRE 2024'!#REF!</definedName>
    <definedName name="_xlnm.Print_Area" localSheetId="0">'PAGADA NOVIEMBRE 2024'!$A$1:$L$96</definedName>
    <definedName name="_xlnm.Print_Titles" localSheetId="0">'PAGADA NOVIEMBRE 2024'!$1:$5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6" i="1" l="1"/>
  <c r="H81" i="1"/>
  <c r="H82" i="1" s="1"/>
  <c r="G81" i="1"/>
  <c r="H79" i="1"/>
  <c r="G79" i="1"/>
  <c r="G82" i="1" s="1"/>
  <c r="H77" i="1"/>
  <c r="G77" i="1"/>
  <c r="H75" i="1"/>
  <c r="G75" i="1"/>
  <c r="H73" i="1"/>
  <c r="G73" i="1"/>
  <c r="H71" i="1"/>
  <c r="G71" i="1"/>
  <c r="H69" i="1"/>
  <c r="G69" i="1"/>
  <c r="H65" i="1"/>
  <c r="G65" i="1"/>
  <c r="H63" i="1"/>
  <c r="G63" i="1"/>
  <c r="H53" i="1"/>
  <c r="G53" i="1"/>
  <c r="H51" i="1"/>
  <c r="G51" i="1"/>
  <c r="H49" i="1"/>
  <c r="G49" i="1"/>
  <c r="H44" i="1"/>
  <c r="G44" i="1"/>
  <c r="H41" i="1"/>
  <c r="G41" i="1"/>
  <c r="H36" i="1"/>
  <c r="G36" i="1"/>
  <c r="H34" i="1"/>
  <c r="G34" i="1"/>
  <c r="H32" i="1"/>
  <c r="G32" i="1"/>
  <c r="H28" i="1"/>
  <c r="G28" i="1"/>
  <c r="H26" i="1"/>
  <c r="G26" i="1"/>
  <c r="H24" i="1"/>
  <c r="G24" i="1"/>
  <c r="H22" i="1"/>
  <c r="G22" i="1"/>
  <c r="H20" i="1"/>
  <c r="G20" i="1"/>
  <c r="H18" i="1"/>
  <c r="G18" i="1"/>
  <c r="H15" i="1"/>
  <c r="G15" i="1"/>
  <c r="H13" i="1"/>
  <c r="G13" i="1"/>
  <c r="H10" i="1"/>
  <c r="G10" i="1"/>
  <c r="H7" i="1"/>
  <c r="G7" i="1"/>
</calcChain>
</file>

<file path=xl/sharedStrings.xml><?xml version="1.0" encoding="utf-8"?>
<sst xmlns="http://schemas.openxmlformats.org/spreadsheetml/2006/main" count="416" uniqueCount="154">
  <si>
    <t>RELACION DE FACTURAS PAGADAS DEL 01 AL 30 DE NOVIEMBRE 2024</t>
  </si>
  <si>
    <t>No.</t>
  </si>
  <si>
    <t>NO. DE FACTURA O COMPROBANTE</t>
  </si>
  <si>
    <t>FECHA DE FACTURA</t>
  </si>
  <si>
    <t xml:space="preserve">SUPLIDOR </t>
  </si>
  <si>
    <t xml:space="preserve">CONCEPTO </t>
  </si>
  <si>
    <t>MONTO FACTURA</t>
  </si>
  <si>
    <t xml:space="preserve">MONTO PAGADO </t>
  </si>
  <si>
    <t>MONTO PENDIENTE</t>
  </si>
  <si>
    <t xml:space="preserve">FECHA  FIN DE FACTURA </t>
  </si>
  <si>
    <t>ESTADO</t>
  </si>
  <si>
    <t>B1500009560</t>
  </si>
  <si>
    <t xml:space="preserve">Agua Rangel </t>
  </si>
  <si>
    <t>Botellitas y botellones</t>
  </si>
  <si>
    <t>_</t>
  </si>
  <si>
    <t>N/A</t>
  </si>
  <si>
    <t>completado</t>
  </si>
  <si>
    <t>Total AGUA RANGEL</t>
  </si>
  <si>
    <t>B1500000044</t>
  </si>
  <si>
    <t>22/11/20214</t>
  </si>
  <si>
    <t>Altavision Security System</t>
  </si>
  <si>
    <t xml:space="preserve">Instalacion de 12 puertos de red </t>
  </si>
  <si>
    <t>B1500000043</t>
  </si>
  <si>
    <t>Camaras de Seguridad</t>
  </si>
  <si>
    <t>Total ALTAVISION SECURITY SYSTEM</t>
  </si>
  <si>
    <t>B1500000173</t>
  </si>
  <si>
    <t>Ana Julia Jesus Vasquez</t>
  </si>
  <si>
    <t>Picadera</t>
  </si>
  <si>
    <t>B1500000172</t>
  </si>
  <si>
    <t>Total ANA JULIA JESUS VASQUEZ</t>
  </si>
  <si>
    <t>B1500008009</t>
  </si>
  <si>
    <t>Cruz Ayala</t>
  </si>
  <si>
    <t>Agua Bidestilada</t>
  </si>
  <si>
    <t>Total CRUZ AYALA</t>
  </si>
  <si>
    <t>B1500013685</t>
  </si>
  <si>
    <t xml:space="preserve">Coraveega </t>
  </si>
  <si>
    <t xml:space="preserve">Consumo de Agua </t>
  </si>
  <si>
    <t>B1500013857</t>
  </si>
  <si>
    <t>Total CORAVEEGA</t>
  </si>
  <si>
    <t>B1500003669</t>
  </si>
  <si>
    <t>Combustible del yuna</t>
  </si>
  <si>
    <t>Combustible</t>
  </si>
  <si>
    <t>Total COMBUSTIBLE DEL YUNA</t>
  </si>
  <si>
    <t>B1500000820</t>
  </si>
  <si>
    <t>Central Solutions Technology</t>
  </si>
  <si>
    <t>servicio de internet</t>
  </si>
  <si>
    <t>Total CENTRAL SOLUTIONS TECHNOLOGY</t>
  </si>
  <si>
    <t>B1500001410</t>
  </si>
  <si>
    <t>Computadoras y comunicaciones de datos</t>
  </si>
  <si>
    <t>Suministros de limpieza</t>
  </si>
  <si>
    <t>Total COMPUTADORAS Y COMUNICACIONES DE DATOS</t>
  </si>
  <si>
    <t>B1500001310</t>
  </si>
  <si>
    <t>Estacion de Servicios Hermanos contreras</t>
  </si>
  <si>
    <t xml:space="preserve">Combustible </t>
  </si>
  <si>
    <t>Total ESTACION DE SERVICIOS HERMANOS CONTRERAS</t>
  </si>
  <si>
    <t>B1500003289</t>
  </si>
  <si>
    <t>Estacion Primavera</t>
  </si>
  <si>
    <t>Total ESTACION PRIMAVERA</t>
  </si>
  <si>
    <t>B1500000561</t>
  </si>
  <si>
    <t>Ferreteria La 50</t>
  </si>
  <si>
    <t>Articulos de ferreteria</t>
  </si>
  <si>
    <t>B1500000565</t>
  </si>
  <si>
    <t>material de ferreteria</t>
  </si>
  <si>
    <t>B1500000563</t>
  </si>
  <si>
    <t>Articulo de Ferreteria</t>
  </si>
  <si>
    <t>TOTAL FERRETERIA LA 50</t>
  </si>
  <si>
    <t>B1500000449</t>
  </si>
  <si>
    <t>Fec Biomedical</t>
  </si>
  <si>
    <t>Reparacion de equipo</t>
  </si>
  <si>
    <t>TOTAL FEC BIOMEDICAL</t>
  </si>
  <si>
    <t>B1500002728</t>
  </si>
  <si>
    <t>Jean Carlos Basulto</t>
  </si>
  <si>
    <t>Reactivos</t>
  </si>
  <si>
    <t>Total JEAN CARLOS BASULTO</t>
  </si>
  <si>
    <t>B1500000393</t>
  </si>
  <si>
    <t>Julio Cesar Carpio Santos</t>
  </si>
  <si>
    <t>Mantenimiento de Planta</t>
  </si>
  <si>
    <t>B1500000395</t>
  </si>
  <si>
    <t>B1500000390</t>
  </si>
  <si>
    <t>B1500000391</t>
  </si>
  <si>
    <t xml:space="preserve">Total JULIO CESAR CARPIO SANTOS </t>
  </si>
  <si>
    <t>B1500006079</t>
  </si>
  <si>
    <t xml:space="preserve">Liriano Nuez Comercial </t>
  </si>
  <si>
    <t xml:space="preserve">Nevera </t>
  </si>
  <si>
    <t>B1500006125</t>
  </si>
  <si>
    <t xml:space="preserve">Medicamentos </t>
  </si>
  <si>
    <t>Total LIRIANO N.COMERCIAL</t>
  </si>
  <si>
    <t>B1500000523</t>
  </si>
  <si>
    <t>Lubrigomas Gonell</t>
  </si>
  <si>
    <t>Mantenimiento de vehiculo</t>
  </si>
  <si>
    <t>B1500000525</t>
  </si>
  <si>
    <t>B1500000524</t>
  </si>
  <si>
    <t>B1500000526</t>
  </si>
  <si>
    <t>Total LUBRIGOMAS GONELL</t>
  </si>
  <si>
    <t>B1500002184</t>
  </si>
  <si>
    <t>Lambda</t>
  </si>
  <si>
    <t>Total LAMBDA</t>
  </si>
  <si>
    <t>B1500000046</t>
  </si>
  <si>
    <t>Malulu</t>
  </si>
  <si>
    <t>Total MALULU</t>
  </si>
  <si>
    <t>B1500001047</t>
  </si>
  <si>
    <t>Mariano Buffet</t>
  </si>
  <si>
    <t>Almuerzo ,refrigerio y desayuno</t>
  </si>
  <si>
    <t>B1500001056</t>
  </si>
  <si>
    <t>Refrigerio</t>
  </si>
  <si>
    <t>B1500001058</t>
  </si>
  <si>
    <t>B1500001059</t>
  </si>
  <si>
    <t>Almuerzo</t>
  </si>
  <si>
    <t>B1500001060</t>
  </si>
  <si>
    <t>Almuerzo y desayuno</t>
  </si>
  <si>
    <t>B1500001062</t>
  </si>
  <si>
    <t>B1500001064</t>
  </si>
  <si>
    <t>B1500001065</t>
  </si>
  <si>
    <t>Desayuno</t>
  </si>
  <si>
    <t>B1500001066</t>
  </si>
  <si>
    <t>refrigerio y Almuerzo</t>
  </si>
  <si>
    <t>Total MARIANO BUFFET</t>
  </si>
  <si>
    <t>B1500003337</t>
  </si>
  <si>
    <t>Max ser Comp</t>
  </si>
  <si>
    <t>Material gastable de Oficina</t>
  </si>
  <si>
    <t xml:space="preserve">Total MAXIMOS SERVICIOS COMPUTARIZADOS </t>
  </si>
  <si>
    <t>B1500002693</t>
  </si>
  <si>
    <t>Office multi Services</t>
  </si>
  <si>
    <t>toner y reparacion de impresora</t>
  </si>
  <si>
    <t>B1500002691</t>
  </si>
  <si>
    <t>Reparacion de impresora</t>
  </si>
  <si>
    <t>B1500002692</t>
  </si>
  <si>
    <t xml:space="preserve">TOTAL OFFICE MULTI SERVICES </t>
  </si>
  <si>
    <t>B1500001469</t>
  </si>
  <si>
    <t>Ronajus Farmaceutica</t>
  </si>
  <si>
    <t>Rollos de Papel para Sonografia</t>
  </si>
  <si>
    <r>
      <t xml:space="preserve">TOTAL </t>
    </r>
    <r>
      <rPr>
        <b/>
        <sz val="12"/>
        <rFont val="Times New Roman"/>
        <family val="1"/>
      </rPr>
      <t>RONAJUS FARMACEURICA</t>
    </r>
  </si>
  <si>
    <t>B1500000682</t>
  </si>
  <si>
    <t>Saga Pharma</t>
  </si>
  <si>
    <t>Cronometro</t>
  </si>
  <si>
    <t>Total SAGA PHARMA</t>
  </si>
  <si>
    <t>B1500008167</t>
  </si>
  <si>
    <t>Super Lorenzo</t>
  </si>
  <si>
    <t>Azucar crema,café y cremora</t>
  </si>
  <si>
    <t>Total SUPER LORENZO</t>
  </si>
  <si>
    <t>B1500001012</t>
  </si>
  <si>
    <t>Suplimade Comercial</t>
  </si>
  <si>
    <t>Material Gastable de Oficina</t>
  </si>
  <si>
    <t>Total SUPLIMADE COMERCIAL</t>
  </si>
  <si>
    <t>B1500000214</t>
  </si>
  <si>
    <t>Tienda Amajol</t>
  </si>
  <si>
    <t>adornos Navideños</t>
  </si>
  <si>
    <t xml:space="preserve">Total TIENDA AMAJOL </t>
  </si>
  <si>
    <t>B1500000033</t>
  </si>
  <si>
    <t>Tony Saul cruz</t>
  </si>
  <si>
    <t>Diseño de planos</t>
  </si>
  <si>
    <t xml:space="preserve">TOTAL TONY SAUL CRUZ 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</si>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</sst>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  <numFmt numFmtId="165" formatCode="_-* #,##0.00_-;\-* #,##0.00_-;_-* &quot;-&quot;??_-;_-@_-"/>
    <numFmt numFmtId="166" formatCode="_([$$-1C0A]* #,##0.00_);_([$$-1C0A]* \(#,##0.00\);_([$$-1C0A]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sz val="18"/>
      <color theme="1"/>
      <name val="Times New Roman"/>
      <family val="1"/>
    </font>
    <font>
      <b/>
      <sz val="18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2"/>
      <color rgb="FFFF33CC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14" fontId="7" fillId="2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165" fontId="8" fillId="3" borderId="2" xfId="3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left" vertical="top" wrapText="1"/>
    </xf>
    <xf numFmtId="14" fontId="11" fillId="4" borderId="5" xfId="0" applyNumberFormat="1" applyFont="1" applyFill="1" applyBorder="1" applyAlignment="1">
      <alignment horizontal="left"/>
    </xf>
    <xf numFmtId="0" fontId="12" fillId="4" borderId="5" xfId="0" applyFont="1" applyFill="1" applyBorder="1"/>
    <xf numFmtId="166" fontId="12" fillId="4" borderId="5" xfId="2" applyNumberFormat="1" applyFont="1" applyFill="1" applyBorder="1"/>
    <xf numFmtId="43" fontId="11" fillId="4" borderId="5" xfId="0" applyNumberFormat="1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vertical="center"/>
    </xf>
    <xf numFmtId="0" fontId="12" fillId="0" borderId="5" xfId="0" applyFont="1" applyBorder="1" applyAlignment="1">
      <alignment horizontal="left" vertical="top" wrapText="1"/>
    </xf>
    <xf numFmtId="0" fontId="8" fillId="4" borderId="5" xfId="0" applyFont="1" applyFill="1" applyBorder="1" applyAlignment="1">
      <alignment horizontal="center" vertical="center" wrapText="1"/>
    </xf>
    <xf numFmtId="166" fontId="7" fillId="4" borderId="5" xfId="2" applyNumberFormat="1" applyFont="1" applyFill="1" applyBorder="1"/>
    <xf numFmtId="0" fontId="7" fillId="4" borderId="5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top" wrapText="1"/>
    </xf>
    <xf numFmtId="0" fontId="10" fillId="4" borderId="0" xfId="0" applyFont="1" applyFill="1" applyAlignment="1">
      <alignment horizontal="center" wrapText="1"/>
    </xf>
    <xf numFmtId="0" fontId="13" fillId="0" borderId="0" xfId="0" applyFont="1" applyAlignment="1">
      <alignment horizontal="left" vertical="top" wrapText="1"/>
    </xf>
    <xf numFmtId="14" fontId="11" fillId="4" borderId="0" xfId="0" applyNumberFormat="1" applyFont="1" applyFill="1" applyAlignment="1">
      <alignment horizontal="left"/>
    </xf>
    <xf numFmtId="164" fontId="11" fillId="4" borderId="0" xfId="0" applyNumberFormat="1" applyFont="1" applyFill="1" applyAlignment="1">
      <alignment horizontal="center" vertical="center" wrapText="1"/>
    </xf>
    <xf numFmtId="0" fontId="14" fillId="2" borderId="8" xfId="0" applyFont="1" applyFill="1" applyBorder="1" applyAlignment="1">
      <alignment horizontal="center" wrapText="1"/>
    </xf>
    <xf numFmtId="43" fontId="15" fillId="2" borderId="9" xfId="1" applyFont="1" applyFill="1" applyBorder="1" applyAlignment="1">
      <alignment wrapText="1"/>
    </xf>
    <xf numFmtId="43" fontId="10" fillId="4" borderId="5" xfId="0" applyNumberFormat="1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top" wrapText="1"/>
    </xf>
    <xf numFmtId="43" fontId="10" fillId="0" borderId="0" xfId="1" applyFont="1" applyBorder="1" applyAlignment="1">
      <alignment vertical="center" wrapText="1"/>
    </xf>
    <xf numFmtId="14" fontId="10" fillId="4" borderId="0" xfId="0" applyNumberFormat="1" applyFont="1" applyFill="1" applyAlignment="1">
      <alignment horizontal="left"/>
    </xf>
    <xf numFmtId="0" fontId="16" fillId="0" borderId="10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2" fillId="4" borderId="0" xfId="0" applyFont="1" applyFill="1"/>
    <xf numFmtId="166" fontId="12" fillId="4" borderId="0" xfId="2" applyNumberFormat="1" applyFont="1" applyFill="1" applyBorder="1"/>
    <xf numFmtId="164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4">
    <cellStyle name="Millares" xfId="1" builtinId="3"/>
    <cellStyle name="Millares 2" xfId="3" xr:uid="{4156431F-9792-4F40-B51E-B715DF742AA0}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152399</xdr:colOff>
      <xdr:row>0</xdr:row>
      <xdr:rowOff>108637</xdr:rowOff>
    </xdr:from>
    <xdr:to>
      <xdr:col>3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9A78A02-B13F-4BF9-992E-AE9CBA0FF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4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BF850-7FAF-47B2-9004-3D4FB7D168A4}">
  <sheetPr>
    <pageSetUpPr fitToPage="1"/>
  </sheetPr>
  <dimension ref="B1:K104"/>
  <sheetViews>
    <sheetView tabSelected="1" view="pageBreakPreview" zoomScale="74" zoomScaleNormal="74" zoomScaleSheetLayoutView="74" workbookViewId="0">
      <pane ySplit="5" topLeftCell="A6" activePane="bottomLeft" state="frozen"/>
      <selection activeCell="G22" sqref="G22"/>
      <selection pane="bottomLeft" activeCell="K47" sqref="K47"/>
    </sheetView>
  </sheetViews>
  <sheetFormatPr baseColWidth="10" defaultColWidth="11.44140625" defaultRowHeight="13.8" x14ac:dyDescent="0.3"/>
  <cols>
    <col min="1" max="1" width="11.44140625" style="14"/>
    <col min="2" max="2" width="13.44140625" style="37" bestFit="1" customWidth="1"/>
    <col min="3" max="3" width="19.6640625" style="37" customWidth="1"/>
    <col min="4" max="4" width="13.88671875" style="45" customWidth="1"/>
    <col min="5" max="5" width="56.44140625" style="37" customWidth="1"/>
    <col min="6" max="6" width="66.5546875" style="37" customWidth="1"/>
    <col min="7" max="7" width="27.33203125" style="39" customWidth="1"/>
    <col min="8" max="8" width="24.88671875" style="39" bestFit="1" customWidth="1"/>
    <col min="9" max="9" width="24.88671875" style="39" customWidth="1"/>
    <col min="10" max="10" width="11.44140625" style="14"/>
    <col min="11" max="11" width="13.33203125" style="14" customWidth="1"/>
    <col min="12" max="16384" width="11.44140625" style="14"/>
  </cols>
  <sheetData>
    <row r="1" spans="2:11" s="1" customFormat="1" ht="24.9" customHeight="1" x14ac:dyDescent="0.25">
      <c r="B1" s="2"/>
      <c r="D1" s="2"/>
      <c r="F1" s="3"/>
    </row>
    <row r="2" spans="2:11" s="1" customFormat="1" ht="24.9" customHeight="1" x14ac:dyDescent="0.4">
      <c r="B2" s="2"/>
      <c r="D2" s="46" t="s">
        <v>0</v>
      </c>
      <c r="E2" s="46"/>
      <c r="F2" s="46"/>
      <c r="G2" s="46"/>
      <c r="H2" s="46"/>
      <c r="I2" s="4"/>
    </row>
    <row r="3" spans="2:11" s="1" customFormat="1" ht="33.75" customHeight="1" x14ac:dyDescent="0.4">
      <c r="B3" s="2"/>
      <c r="D3" s="46"/>
      <c r="E3" s="46"/>
      <c r="F3" s="46"/>
      <c r="G3" s="46"/>
      <c r="H3" s="46"/>
      <c r="I3" s="4"/>
    </row>
    <row r="4" spans="2:11" s="5" customFormat="1" ht="24.9" customHeight="1" thickBot="1" x14ac:dyDescent="0.45">
      <c r="B4" s="47"/>
      <c r="C4" s="47"/>
      <c r="D4" s="47"/>
      <c r="E4" s="47"/>
      <c r="F4" s="47"/>
      <c r="G4" s="47"/>
      <c r="H4" s="47"/>
      <c r="I4" s="6"/>
    </row>
    <row r="5" spans="2:11" s="7" customFormat="1" ht="72" customHeight="1" thickBot="1" x14ac:dyDescent="0.35">
      <c r="B5" s="8" t="s">
        <v>1</v>
      </c>
      <c r="C5" s="9" t="s">
        <v>2</v>
      </c>
      <c r="D5" s="10" t="s">
        <v>3</v>
      </c>
      <c r="E5" s="9" t="s">
        <v>4</v>
      </c>
      <c r="F5" s="9" t="s">
        <v>5</v>
      </c>
      <c r="G5" s="11" t="s">
        <v>6</v>
      </c>
      <c r="H5" s="11" t="s">
        <v>7</v>
      </c>
      <c r="I5" s="11" t="s">
        <v>8</v>
      </c>
      <c r="J5" s="12" t="s">
        <v>9</v>
      </c>
      <c r="K5" s="13" t="s">
        <v>10</v>
      </c>
    </row>
    <row r="6" spans="2:11" ht="30" customHeight="1" x14ac:dyDescent="0.3">
      <c r="B6" s="15">
        <v>1</v>
      </c>
      <c r="C6" s="16" t="s">
        <v>11</v>
      </c>
      <c r="D6" s="17">
        <v>45604</v>
      </c>
      <c r="E6" s="18" t="s">
        <v>12</v>
      </c>
      <c r="F6" s="18" t="s">
        <v>13</v>
      </c>
      <c r="G6" s="19">
        <v>35500</v>
      </c>
      <c r="H6" s="19">
        <v>35500</v>
      </c>
      <c r="I6" s="20" t="s">
        <v>14</v>
      </c>
      <c r="J6" s="21" t="s">
        <v>15</v>
      </c>
      <c r="K6" s="22" t="s">
        <v>16</v>
      </c>
    </row>
    <row r="7" spans="2:11" ht="30" customHeight="1" x14ac:dyDescent="0.3">
      <c r="B7" s="15"/>
      <c r="C7" s="23"/>
      <c r="D7" s="17"/>
      <c r="E7" s="24" t="s">
        <v>17</v>
      </c>
      <c r="F7" s="18"/>
      <c r="G7" s="25">
        <f>SUM(G6)</f>
        <v>35500</v>
      </c>
      <c r="H7" s="25">
        <f>SUM(H6)</f>
        <v>35500</v>
      </c>
      <c r="I7" s="20" t="s">
        <v>14</v>
      </c>
      <c r="J7" s="21" t="s">
        <v>15</v>
      </c>
      <c r="K7" s="22" t="s">
        <v>16</v>
      </c>
    </row>
    <row r="8" spans="2:11" ht="30" customHeight="1" x14ac:dyDescent="0.3">
      <c r="B8" s="15">
        <v>2</v>
      </c>
      <c r="C8" s="16" t="s">
        <v>18</v>
      </c>
      <c r="D8" s="17" t="s">
        <v>19</v>
      </c>
      <c r="E8" s="18" t="s">
        <v>20</v>
      </c>
      <c r="F8" s="18" t="s">
        <v>21</v>
      </c>
      <c r="G8" s="19">
        <v>376000</v>
      </c>
      <c r="H8" s="19">
        <v>376000</v>
      </c>
      <c r="I8" s="20" t="s">
        <v>14</v>
      </c>
      <c r="J8" s="21" t="s">
        <v>15</v>
      </c>
      <c r="K8" s="22" t="s">
        <v>16</v>
      </c>
    </row>
    <row r="9" spans="2:11" ht="30" customHeight="1" x14ac:dyDescent="0.3">
      <c r="B9" s="15">
        <v>3</v>
      </c>
      <c r="C9" s="16" t="s">
        <v>22</v>
      </c>
      <c r="D9" s="17" t="s">
        <v>19</v>
      </c>
      <c r="E9" s="18" t="s">
        <v>20</v>
      </c>
      <c r="F9" s="18" t="s">
        <v>23</v>
      </c>
      <c r="G9" s="19">
        <v>180000</v>
      </c>
      <c r="H9" s="19">
        <v>180000</v>
      </c>
      <c r="I9" s="20" t="s">
        <v>14</v>
      </c>
      <c r="J9" s="21" t="s">
        <v>15</v>
      </c>
      <c r="K9" s="22" t="s">
        <v>16</v>
      </c>
    </row>
    <row r="10" spans="2:11" ht="30" customHeight="1" x14ac:dyDescent="0.3">
      <c r="B10" s="15"/>
      <c r="C10" s="23"/>
      <c r="D10" s="17"/>
      <c r="E10" s="24" t="s">
        <v>24</v>
      </c>
      <c r="F10" s="18"/>
      <c r="G10" s="25">
        <f>SUM(G8:G9)</f>
        <v>556000</v>
      </c>
      <c r="H10" s="25">
        <f>SUM(H8:H9)</f>
        <v>556000</v>
      </c>
      <c r="I10" s="20" t="s">
        <v>14</v>
      </c>
      <c r="J10" s="21" t="s">
        <v>15</v>
      </c>
      <c r="K10" s="22" t="s">
        <v>16</v>
      </c>
    </row>
    <row r="11" spans="2:11" ht="30" customHeight="1" x14ac:dyDescent="0.3">
      <c r="B11" s="15">
        <v>4</v>
      </c>
      <c r="C11" s="16" t="s">
        <v>25</v>
      </c>
      <c r="D11" s="17">
        <v>45611</v>
      </c>
      <c r="E11" s="18" t="s">
        <v>26</v>
      </c>
      <c r="F11" s="18" t="s">
        <v>27</v>
      </c>
      <c r="G11" s="19">
        <v>4720</v>
      </c>
      <c r="H11" s="19">
        <v>4720</v>
      </c>
      <c r="I11" s="20" t="s">
        <v>14</v>
      </c>
      <c r="J11" s="21" t="s">
        <v>15</v>
      </c>
      <c r="K11" s="22" t="s">
        <v>16</v>
      </c>
    </row>
    <row r="12" spans="2:11" ht="30" customHeight="1" x14ac:dyDescent="0.3">
      <c r="B12" s="15">
        <v>5</v>
      </c>
      <c r="C12" s="16" t="s">
        <v>28</v>
      </c>
      <c r="D12" s="17">
        <v>45611</v>
      </c>
      <c r="E12" s="18" t="s">
        <v>26</v>
      </c>
      <c r="F12" s="18" t="s">
        <v>27</v>
      </c>
      <c r="G12" s="19">
        <v>32509</v>
      </c>
      <c r="H12" s="19">
        <v>32509</v>
      </c>
      <c r="I12" s="20" t="s">
        <v>14</v>
      </c>
      <c r="J12" s="21" t="s">
        <v>15</v>
      </c>
      <c r="K12" s="22" t="s">
        <v>16</v>
      </c>
    </row>
    <row r="13" spans="2:11" ht="30" customHeight="1" x14ac:dyDescent="0.3">
      <c r="B13" s="15"/>
      <c r="C13" s="23"/>
      <c r="D13" s="17"/>
      <c r="E13" s="24" t="s">
        <v>29</v>
      </c>
      <c r="F13" s="18"/>
      <c r="G13" s="25">
        <f>SUM(G11:G12)</f>
        <v>37229</v>
      </c>
      <c r="H13" s="25">
        <f>SUM(H11:H12)</f>
        <v>37229</v>
      </c>
      <c r="I13" s="20" t="s">
        <v>14</v>
      </c>
      <c r="J13" s="21" t="s">
        <v>15</v>
      </c>
      <c r="K13" s="22" t="s">
        <v>16</v>
      </c>
    </row>
    <row r="14" spans="2:11" ht="30" customHeight="1" x14ac:dyDescent="0.3">
      <c r="B14" s="15">
        <v>6</v>
      </c>
      <c r="C14" s="16" t="s">
        <v>30</v>
      </c>
      <c r="D14" s="17">
        <v>45594</v>
      </c>
      <c r="E14" s="18" t="s">
        <v>31</v>
      </c>
      <c r="F14" s="18" t="s">
        <v>32</v>
      </c>
      <c r="G14" s="19">
        <v>19250</v>
      </c>
      <c r="H14" s="19">
        <v>19250</v>
      </c>
      <c r="I14" s="20" t="s">
        <v>14</v>
      </c>
      <c r="J14" s="21" t="s">
        <v>15</v>
      </c>
      <c r="K14" s="22" t="s">
        <v>16</v>
      </c>
    </row>
    <row r="15" spans="2:11" ht="30" customHeight="1" x14ac:dyDescent="0.3">
      <c r="B15" s="15"/>
      <c r="C15" s="16"/>
      <c r="D15" s="17"/>
      <c r="E15" s="24" t="s">
        <v>33</v>
      </c>
      <c r="F15" s="18"/>
      <c r="G15" s="25">
        <f>SUM(G14)</f>
        <v>19250</v>
      </c>
      <c r="H15" s="25">
        <f>SUM(H14)</f>
        <v>19250</v>
      </c>
      <c r="I15" s="20" t="s">
        <v>14</v>
      </c>
      <c r="J15" s="21" t="s">
        <v>15</v>
      </c>
      <c r="K15" s="22" t="s">
        <v>16</v>
      </c>
    </row>
    <row r="16" spans="2:11" ht="30" customHeight="1" x14ac:dyDescent="0.3">
      <c r="B16" s="15">
        <v>7</v>
      </c>
      <c r="C16" s="16" t="s">
        <v>34</v>
      </c>
      <c r="D16" s="17">
        <v>45566</v>
      </c>
      <c r="E16" s="18" t="s">
        <v>35</v>
      </c>
      <c r="F16" s="18" t="s">
        <v>36</v>
      </c>
      <c r="G16" s="19">
        <v>29901</v>
      </c>
      <c r="H16" s="19">
        <v>29901</v>
      </c>
      <c r="I16" s="20" t="s">
        <v>14</v>
      </c>
      <c r="J16" s="21" t="s">
        <v>15</v>
      </c>
      <c r="K16" s="22" t="s">
        <v>16</v>
      </c>
    </row>
    <row r="17" spans="2:11" ht="30" customHeight="1" x14ac:dyDescent="0.3">
      <c r="B17" s="15">
        <v>8</v>
      </c>
      <c r="C17" s="16" t="s">
        <v>37</v>
      </c>
      <c r="D17" s="17">
        <v>45566</v>
      </c>
      <c r="E17" s="18" t="s">
        <v>35</v>
      </c>
      <c r="F17" s="18" t="s">
        <v>36</v>
      </c>
      <c r="G17" s="19">
        <v>29901</v>
      </c>
      <c r="H17" s="19">
        <v>29901</v>
      </c>
      <c r="I17" s="20" t="s">
        <v>14</v>
      </c>
      <c r="J17" s="21" t="s">
        <v>15</v>
      </c>
      <c r="K17" s="22" t="s">
        <v>16</v>
      </c>
    </row>
    <row r="18" spans="2:11" ht="30" customHeight="1" x14ac:dyDescent="0.3">
      <c r="B18" s="15"/>
      <c r="C18" s="23"/>
      <c r="D18" s="17"/>
      <c r="E18" s="24" t="s">
        <v>38</v>
      </c>
      <c r="F18" s="18"/>
      <c r="G18" s="25">
        <f>SUM(G16:G17)</f>
        <v>59802</v>
      </c>
      <c r="H18" s="25">
        <f>SUM(H16:H17)</f>
        <v>59802</v>
      </c>
      <c r="I18" s="20" t="s">
        <v>14</v>
      </c>
      <c r="J18" s="21" t="s">
        <v>15</v>
      </c>
      <c r="K18" s="22" t="s">
        <v>16</v>
      </c>
    </row>
    <row r="19" spans="2:11" ht="30" customHeight="1" x14ac:dyDescent="0.3">
      <c r="B19" s="15">
        <v>9</v>
      </c>
      <c r="C19" s="16" t="s">
        <v>39</v>
      </c>
      <c r="D19" s="17">
        <v>45567</v>
      </c>
      <c r="E19" s="18" t="s">
        <v>40</v>
      </c>
      <c r="F19" s="18" t="s">
        <v>41</v>
      </c>
      <c r="G19" s="19">
        <v>20400</v>
      </c>
      <c r="H19" s="19">
        <v>20400</v>
      </c>
      <c r="I19" s="20" t="s">
        <v>14</v>
      </c>
      <c r="J19" s="21" t="s">
        <v>15</v>
      </c>
      <c r="K19" s="22" t="s">
        <v>16</v>
      </c>
    </row>
    <row r="20" spans="2:11" ht="30" customHeight="1" x14ac:dyDescent="0.3">
      <c r="B20" s="15"/>
      <c r="C20" s="23"/>
      <c r="D20" s="17"/>
      <c r="E20" s="26" t="s">
        <v>42</v>
      </c>
      <c r="F20" s="18"/>
      <c r="G20" s="25">
        <f>SUM(G19)</f>
        <v>20400</v>
      </c>
      <c r="H20" s="25">
        <f>SUM(H19)</f>
        <v>20400</v>
      </c>
      <c r="I20" s="20" t="s">
        <v>14</v>
      </c>
      <c r="J20" s="21" t="s">
        <v>15</v>
      </c>
      <c r="K20" s="22" t="s">
        <v>16</v>
      </c>
    </row>
    <row r="21" spans="2:11" ht="30" customHeight="1" x14ac:dyDescent="0.3">
      <c r="B21" s="15">
        <v>10</v>
      </c>
      <c r="C21" s="16" t="s">
        <v>43</v>
      </c>
      <c r="D21" s="17">
        <v>45566</v>
      </c>
      <c r="E21" s="18" t="s">
        <v>44</v>
      </c>
      <c r="F21" s="18" t="s">
        <v>45</v>
      </c>
      <c r="G21" s="19">
        <v>51500.04</v>
      </c>
      <c r="H21" s="19">
        <v>51500.04</v>
      </c>
      <c r="I21" s="20" t="s">
        <v>14</v>
      </c>
      <c r="J21" s="21" t="s">
        <v>15</v>
      </c>
      <c r="K21" s="22" t="s">
        <v>16</v>
      </c>
    </row>
    <row r="22" spans="2:11" ht="30" customHeight="1" x14ac:dyDescent="0.3">
      <c r="B22" s="15"/>
      <c r="C22" s="23"/>
      <c r="D22" s="17"/>
      <c r="E22" s="26" t="s">
        <v>46</v>
      </c>
      <c r="F22" s="18"/>
      <c r="G22" s="25">
        <f>SUM(G21:G21)</f>
        <v>51500.04</v>
      </c>
      <c r="H22" s="25">
        <f>SUM(H21:H21)</f>
        <v>51500.04</v>
      </c>
      <c r="I22" s="20" t="s">
        <v>14</v>
      </c>
      <c r="J22" s="21" t="s">
        <v>15</v>
      </c>
      <c r="K22" s="22" t="s">
        <v>16</v>
      </c>
    </row>
    <row r="23" spans="2:11" ht="30" customHeight="1" x14ac:dyDescent="0.3">
      <c r="B23" s="15">
        <v>11</v>
      </c>
      <c r="C23" s="16" t="s">
        <v>47</v>
      </c>
      <c r="D23" s="17">
        <v>45618</v>
      </c>
      <c r="E23" s="18" t="s">
        <v>48</v>
      </c>
      <c r="F23" s="18" t="s">
        <v>49</v>
      </c>
      <c r="G23" s="19">
        <v>1107406</v>
      </c>
      <c r="H23" s="19">
        <v>1107406</v>
      </c>
      <c r="I23" s="20" t="s">
        <v>14</v>
      </c>
      <c r="J23" s="21" t="s">
        <v>15</v>
      </c>
      <c r="K23" s="22" t="s">
        <v>16</v>
      </c>
    </row>
    <row r="24" spans="2:11" ht="30" customHeight="1" x14ac:dyDescent="0.3">
      <c r="B24" s="15"/>
      <c r="C24" s="23"/>
      <c r="D24" s="17"/>
      <c r="E24" s="24" t="s">
        <v>50</v>
      </c>
      <c r="F24" s="18"/>
      <c r="G24" s="25">
        <f>SUM(G23:G23)</f>
        <v>1107406</v>
      </c>
      <c r="H24" s="25">
        <f>SUM(H23:H23)</f>
        <v>1107406</v>
      </c>
      <c r="I24" s="20" t="s">
        <v>14</v>
      </c>
      <c r="J24" s="21" t="s">
        <v>15</v>
      </c>
      <c r="K24" s="22" t="s">
        <v>16</v>
      </c>
    </row>
    <row r="25" spans="2:11" ht="30" customHeight="1" x14ac:dyDescent="0.3">
      <c r="B25" s="15">
        <v>12</v>
      </c>
      <c r="C25" s="16" t="s">
        <v>51</v>
      </c>
      <c r="D25" s="17">
        <v>45595</v>
      </c>
      <c r="E25" s="18" t="s">
        <v>52</v>
      </c>
      <c r="F25" s="18" t="s">
        <v>53</v>
      </c>
      <c r="G25" s="19">
        <v>37600</v>
      </c>
      <c r="H25" s="19">
        <v>37600</v>
      </c>
      <c r="I25" s="20" t="s">
        <v>14</v>
      </c>
      <c r="J25" s="21" t="s">
        <v>15</v>
      </c>
      <c r="K25" s="22" t="s">
        <v>16</v>
      </c>
    </row>
    <row r="26" spans="2:11" ht="30" customHeight="1" x14ac:dyDescent="0.3">
      <c r="B26" s="15"/>
      <c r="C26" s="16"/>
      <c r="D26" s="17"/>
      <c r="E26" s="24" t="s">
        <v>54</v>
      </c>
      <c r="F26" s="18"/>
      <c r="G26" s="25">
        <f>SUM(G25)</f>
        <v>37600</v>
      </c>
      <c r="H26" s="25">
        <f>SUM(H25)</f>
        <v>37600</v>
      </c>
      <c r="I26" s="20" t="s">
        <v>14</v>
      </c>
      <c r="J26" s="21" t="s">
        <v>15</v>
      </c>
      <c r="K26" s="22" t="s">
        <v>16</v>
      </c>
    </row>
    <row r="27" spans="2:11" ht="30" customHeight="1" x14ac:dyDescent="0.3">
      <c r="B27" s="15">
        <v>13</v>
      </c>
      <c r="C27" s="16" t="s">
        <v>55</v>
      </c>
      <c r="D27" s="17">
        <v>45595</v>
      </c>
      <c r="E27" s="18" t="s">
        <v>56</v>
      </c>
      <c r="F27" s="18" t="s">
        <v>53</v>
      </c>
      <c r="G27" s="19">
        <v>195202.2</v>
      </c>
      <c r="H27" s="19">
        <v>195202.2</v>
      </c>
      <c r="I27" s="20" t="s">
        <v>14</v>
      </c>
      <c r="J27" s="21" t="s">
        <v>15</v>
      </c>
      <c r="K27" s="22" t="s">
        <v>16</v>
      </c>
    </row>
    <row r="28" spans="2:11" ht="30" customHeight="1" x14ac:dyDescent="0.3">
      <c r="B28" s="15"/>
      <c r="C28" s="23"/>
      <c r="D28" s="17"/>
      <c r="E28" s="24" t="s">
        <v>57</v>
      </c>
      <c r="F28" s="18"/>
      <c r="G28" s="25">
        <f>SUM(G27)</f>
        <v>195202.2</v>
      </c>
      <c r="H28" s="25">
        <f>SUM(H27)</f>
        <v>195202.2</v>
      </c>
      <c r="I28" s="20" t="s">
        <v>14</v>
      </c>
      <c r="J28" s="21" t="s">
        <v>15</v>
      </c>
      <c r="K28" s="22" t="s">
        <v>16</v>
      </c>
    </row>
    <row r="29" spans="2:11" ht="30" customHeight="1" x14ac:dyDescent="0.3">
      <c r="B29" s="15">
        <v>14</v>
      </c>
      <c r="C29" s="16" t="s">
        <v>58</v>
      </c>
      <c r="D29" s="17">
        <v>45589</v>
      </c>
      <c r="E29" s="18" t="s">
        <v>59</v>
      </c>
      <c r="F29" s="18" t="s">
        <v>60</v>
      </c>
      <c r="G29" s="19">
        <v>797524.05</v>
      </c>
      <c r="H29" s="19">
        <v>797524.05</v>
      </c>
      <c r="I29" s="20" t="s">
        <v>14</v>
      </c>
      <c r="J29" s="21" t="s">
        <v>15</v>
      </c>
      <c r="K29" s="22" t="s">
        <v>16</v>
      </c>
    </row>
    <row r="30" spans="2:11" ht="30" customHeight="1" x14ac:dyDescent="0.3">
      <c r="B30" s="15">
        <v>15</v>
      </c>
      <c r="C30" s="16" t="s">
        <v>61</v>
      </c>
      <c r="D30" s="17">
        <v>45601</v>
      </c>
      <c r="E30" s="18" t="s">
        <v>59</v>
      </c>
      <c r="F30" s="18" t="s">
        <v>62</v>
      </c>
      <c r="G30" s="19">
        <v>242425</v>
      </c>
      <c r="H30" s="19">
        <v>242425</v>
      </c>
      <c r="I30" s="20" t="s">
        <v>14</v>
      </c>
      <c r="J30" s="21" t="s">
        <v>15</v>
      </c>
      <c r="K30" s="22" t="s">
        <v>16</v>
      </c>
    </row>
    <row r="31" spans="2:11" ht="30" customHeight="1" x14ac:dyDescent="0.3">
      <c r="B31" s="15">
        <v>16</v>
      </c>
      <c r="C31" s="16" t="s">
        <v>63</v>
      </c>
      <c r="D31" s="17">
        <v>45594</v>
      </c>
      <c r="E31" s="18" t="s">
        <v>59</v>
      </c>
      <c r="F31" s="18" t="s">
        <v>64</v>
      </c>
      <c r="G31" s="19">
        <v>146650</v>
      </c>
      <c r="H31" s="19">
        <v>146650</v>
      </c>
      <c r="I31" s="20" t="s">
        <v>14</v>
      </c>
      <c r="J31" s="21" t="s">
        <v>15</v>
      </c>
      <c r="K31" s="22" t="s">
        <v>16</v>
      </c>
    </row>
    <row r="32" spans="2:11" ht="30" customHeight="1" x14ac:dyDescent="0.3">
      <c r="B32" s="15"/>
      <c r="C32" s="23"/>
      <c r="D32" s="17"/>
      <c r="E32" s="24" t="s">
        <v>65</v>
      </c>
      <c r="F32" s="18"/>
      <c r="G32" s="25">
        <f>SUM(G29:G31)</f>
        <v>1186599.05</v>
      </c>
      <c r="H32" s="25">
        <f>SUM(H29:H31)</f>
        <v>1186599.05</v>
      </c>
      <c r="I32" s="20" t="s">
        <v>14</v>
      </c>
      <c r="J32" s="21" t="s">
        <v>15</v>
      </c>
      <c r="K32" s="22" t="s">
        <v>16</v>
      </c>
    </row>
    <row r="33" spans="2:11" ht="30" customHeight="1" x14ac:dyDescent="0.3">
      <c r="B33" s="15">
        <v>17</v>
      </c>
      <c r="C33" s="16" t="s">
        <v>66</v>
      </c>
      <c r="D33" s="17">
        <v>45595</v>
      </c>
      <c r="E33" s="18" t="s">
        <v>67</v>
      </c>
      <c r="F33" s="18" t="s">
        <v>68</v>
      </c>
      <c r="G33" s="19">
        <v>129682</v>
      </c>
      <c r="H33" s="19">
        <v>129682</v>
      </c>
      <c r="I33" s="20" t="s">
        <v>14</v>
      </c>
      <c r="J33" s="21" t="s">
        <v>15</v>
      </c>
      <c r="K33" s="22" t="s">
        <v>16</v>
      </c>
    </row>
    <row r="34" spans="2:11" ht="30" customHeight="1" x14ac:dyDescent="0.3">
      <c r="B34" s="15"/>
      <c r="C34" s="23"/>
      <c r="D34" s="17"/>
      <c r="E34" s="24" t="s">
        <v>69</v>
      </c>
      <c r="F34" s="18"/>
      <c r="G34" s="25">
        <f>SUM(G33)</f>
        <v>129682</v>
      </c>
      <c r="H34" s="25">
        <f>SUM(H33)</f>
        <v>129682</v>
      </c>
      <c r="I34" s="20" t="s">
        <v>14</v>
      </c>
      <c r="J34" s="21" t="s">
        <v>15</v>
      </c>
      <c r="K34" s="22" t="s">
        <v>16</v>
      </c>
    </row>
    <row r="35" spans="2:11" ht="30" customHeight="1" x14ac:dyDescent="0.3">
      <c r="B35" s="15">
        <v>18</v>
      </c>
      <c r="C35" s="16" t="s">
        <v>70</v>
      </c>
      <c r="D35" s="17">
        <v>45594</v>
      </c>
      <c r="E35" s="18" t="s">
        <v>71</v>
      </c>
      <c r="F35" s="18" t="s">
        <v>72</v>
      </c>
      <c r="G35" s="19">
        <v>72172</v>
      </c>
      <c r="H35" s="19">
        <v>72172</v>
      </c>
      <c r="I35" s="20" t="s">
        <v>14</v>
      </c>
      <c r="J35" s="21" t="s">
        <v>15</v>
      </c>
      <c r="K35" s="22" t="s">
        <v>16</v>
      </c>
    </row>
    <row r="36" spans="2:11" ht="30" customHeight="1" x14ac:dyDescent="0.3">
      <c r="B36" s="15"/>
      <c r="C36" s="23"/>
      <c r="D36" s="17"/>
      <c r="E36" s="24" t="s">
        <v>73</v>
      </c>
      <c r="F36" s="18"/>
      <c r="G36" s="25">
        <f>SUM(G35:G35)</f>
        <v>72172</v>
      </c>
      <c r="H36" s="25">
        <f>SUM(H35:H35)</f>
        <v>72172</v>
      </c>
      <c r="I36" s="20" t="s">
        <v>14</v>
      </c>
      <c r="J36" s="21" t="s">
        <v>15</v>
      </c>
      <c r="K36" s="22" t="s">
        <v>16</v>
      </c>
    </row>
    <row r="37" spans="2:11" ht="30" customHeight="1" x14ac:dyDescent="0.3">
      <c r="B37" s="15">
        <v>19</v>
      </c>
      <c r="C37" s="16" t="s">
        <v>74</v>
      </c>
      <c r="D37" s="17">
        <v>45622</v>
      </c>
      <c r="E37" s="18" t="s">
        <v>75</v>
      </c>
      <c r="F37" s="18" t="s">
        <v>76</v>
      </c>
      <c r="G37" s="19">
        <v>46020</v>
      </c>
      <c r="H37" s="19">
        <v>46020</v>
      </c>
      <c r="I37" s="20" t="s">
        <v>14</v>
      </c>
      <c r="J37" s="21" t="s">
        <v>15</v>
      </c>
      <c r="K37" s="22" t="s">
        <v>16</v>
      </c>
    </row>
    <row r="38" spans="2:11" ht="30" customHeight="1" x14ac:dyDescent="0.3">
      <c r="B38" s="15">
        <v>20</v>
      </c>
      <c r="C38" s="16" t="s">
        <v>77</v>
      </c>
      <c r="D38" s="17">
        <v>45623</v>
      </c>
      <c r="E38" s="18" t="s">
        <v>75</v>
      </c>
      <c r="F38" s="18" t="s">
        <v>76</v>
      </c>
      <c r="G38" s="19">
        <v>57820</v>
      </c>
      <c r="H38" s="19">
        <v>57820</v>
      </c>
      <c r="I38" s="20" t="s">
        <v>14</v>
      </c>
      <c r="J38" s="21" t="s">
        <v>15</v>
      </c>
      <c r="K38" s="22" t="s">
        <v>16</v>
      </c>
    </row>
    <row r="39" spans="2:11" ht="30" customHeight="1" x14ac:dyDescent="0.3">
      <c r="B39" s="15">
        <v>21</v>
      </c>
      <c r="C39" s="16" t="s">
        <v>78</v>
      </c>
      <c r="D39" s="17">
        <v>45623</v>
      </c>
      <c r="E39" s="18" t="s">
        <v>75</v>
      </c>
      <c r="F39" s="18" t="s">
        <v>76</v>
      </c>
      <c r="G39" s="19">
        <v>50150</v>
      </c>
      <c r="H39" s="19">
        <v>50150</v>
      </c>
      <c r="I39" s="20" t="s">
        <v>14</v>
      </c>
      <c r="J39" s="21" t="s">
        <v>15</v>
      </c>
      <c r="K39" s="22" t="s">
        <v>16</v>
      </c>
    </row>
    <row r="40" spans="2:11" ht="30" customHeight="1" x14ac:dyDescent="0.3">
      <c r="B40" s="15">
        <v>22</v>
      </c>
      <c r="C40" s="16" t="s">
        <v>79</v>
      </c>
      <c r="D40" s="17">
        <v>45624</v>
      </c>
      <c r="E40" s="18" t="s">
        <v>75</v>
      </c>
      <c r="F40" s="18" t="s">
        <v>76</v>
      </c>
      <c r="G40" s="19">
        <v>47790</v>
      </c>
      <c r="H40" s="19">
        <v>47790</v>
      </c>
      <c r="I40" s="20" t="s">
        <v>14</v>
      </c>
      <c r="J40" s="21" t="s">
        <v>15</v>
      </c>
      <c r="K40" s="22" t="s">
        <v>16</v>
      </c>
    </row>
    <row r="41" spans="2:11" ht="30" customHeight="1" x14ac:dyDescent="0.3">
      <c r="B41" s="15"/>
      <c r="C41" s="23"/>
      <c r="D41" s="17"/>
      <c r="E41" s="24" t="s">
        <v>80</v>
      </c>
      <c r="F41" s="18"/>
      <c r="G41" s="25">
        <f>SUM(G37:G40)</f>
        <v>201780</v>
      </c>
      <c r="H41" s="25">
        <f>SUM(H37:H40)</f>
        <v>201780</v>
      </c>
      <c r="I41" s="20" t="s">
        <v>14</v>
      </c>
      <c r="J41" s="21" t="s">
        <v>15</v>
      </c>
      <c r="K41" s="22" t="s">
        <v>16</v>
      </c>
    </row>
    <row r="42" spans="2:11" ht="30" customHeight="1" x14ac:dyDescent="0.3">
      <c r="B42" s="15">
        <v>23</v>
      </c>
      <c r="C42" s="16" t="s">
        <v>81</v>
      </c>
      <c r="D42" s="17">
        <v>45597</v>
      </c>
      <c r="E42" s="18" t="s">
        <v>82</v>
      </c>
      <c r="F42" s="18" t="s">
        <v>83</v>
      </c>
      <c r="G42" s="19">
        <v>1838912</v>
      </c>
      <c r="H42" s="19">
        <v>1838912</v>
      </c>
      <c r="I42" s="20" t="s">
        <v>14</v>
      </c>
      <c r="J42" s="21" t="s">
        <v>15</v>
      </c>
      <c r="K42" s="22" t="s">
        <v>16</v>
      </c>
    </row>
    <row r="43" spans="2:11" ht="30" customHeight="1" x14ac:dyDescent="0.3">
      <c r="B43" s="15">
        <v>24</v>
      </c>
      <c r="C43" s="16" t="s">
        <v>84</v>
      </c>
      <c r="D43" s="17">
        <v>45615</v>
      </c>
      <c r="E43" s="18" t="s">
        <v>82</v>
      </c>
      <c r="F43" s="18" t="s">
        <v>85</v>
      </c>
      <c r="G43" s="19">
        <v>516680</v>
      </c>
      <c r="H43" s="19">
        <v>516680</v>
      </c>
      <c r="I43" s="20" t="s">
        <v>14</v>
      </c>
      <c r="J43" s="21" t="s">
        <v>15</v>
      </c>
      <c r="K43" s="22" t="s">
        <v>16</v>
      </c>
    </row>
    <row r="44" spans="2:11" ht="30" customHeight="1" x14ac:dyDescent="0.3">
      <c r="B44" s="15"/>
      <c r="C44" s="23"/>
      <c r="D44" s="17"/>
      <c r="E44" s="24" t="s">
        <v>86</v>
      </c>
      <c r="F44" s="18"/>
      <c r="G44" s="25">
        <f>SUM(G42:G43)</f>
        <v>2355592</v>
      </c>
      <c r="H44" s="25">
        <f>SUM(H42:H43)</f>
        <v>2355592</v>
      </c>
      <c r="I44" s="20" t="s">
        <v>14</v>
      </c>
      <c r="J44" s="21" t="s">
        <v>15</v>
      </c>
      <c r="K44" s="22" t="s">
        <v>16</v>
      </c>
    </row>
    <row r="45" spans="2:11" ht="30" customHeight="1" x14ac:dyDescent="0.3">
      <c r="B45" s="15">
        <v>25</v>
      </c>
      <c r="C45" s="16" t="s">
        <v>87</v>
      </c>
      <c r="D45" s="17">
        <v>45588</v>
      </c>
      <c r="E45" s="18" t="s">
        <v>88</v>
      </c>
      <c r="F45" s="18" t="s">
        <v>89</v>
      </c>
      <c r="G45" s="19">
        <v>83560</v>
      </c>
      <c r="H45" s="19">
        <v>83560</v>
      </c>
      <c r="I45" s="20" t="s">
        <v>14</v>
      </c>
      <c r="J45" s="21" t="s">
        <v>15</v>
      </c>
      <c r="K45" s="22" t="s">
        <v>16</v>
      </c>
    </row>
    <row r="46" spans="2:11" ht="30" customHeight="1" x14ac:dyDescent="0.3">
      <c r="B46" s="15">
        <v>26</v>
      </c>
      <c r="C46" s="16" t="s">
        <v>90</v>
      </c>
      <c r="D46" s="17">
        <v>45590</v>
      </c>
      <c r="E46" s="18" t="s">
        <v>88</v>
      </c>
      <c r="F46" s="18" t="s">
        <v>89</v>
      </c>
      <c r="G46" s="19">
        <v>67770</v>
      </c>
      <c r="H46" s="19">
        <v>67770</v>
      </c>
      <c r="I46" s="20" t="s">
        <v>14</v>
      </c>
      <c r="J46" s="21" t="s">
        <v>15</v>
      </c>
      <c r="K46" s="22" t="s">
        <v>16</v>
      </c>
    </row>
    <row r="47" spans="2:11" ht="30" customHeight="1" x14ac:dyDescent="0.3">
      <c r="B47" s="15">
        <v>27</v>
      </c>
      <c r="C47" s="16" t="s">
        <v>91</v>
      </c>
      <c r="D47" s="17">
        <v>45590</v>
      </c>
      <c r="E47" s="18" t="s">
        <v>88</v>
      </c>
      <c r="F47" s="18" t="s">
        <v>89</v>
      </c>
      <c r="G47" s="19">
        <v>13090</v>
      </c>
      <c r="H47" s="19">
        <v>13090</v>
      </c>
      <c r="I47" s="20" t="s">
        <v>14</v>
      </c>
      <c r="J47" s="21" t="s">
        <v>15</v>
      </c>
      <c r="K47" s="22" t="s">
        <v>16</v>
      </c>
    </row>
    <row r="48" spans="2:11" ht="30" customHeight="1" x14ac:dyDescent="0.3">
      <c r="B48" s="15">
        <v>28</v>
      </c>
      <c r="C48" s="16" t="s">
        <v>92</v>
      </c>
      <c r="D48" s="17">
        <v>45590</v>
      </c>
      <c r="E48" s="18" t="s">
        <v>88</v>
      </c>
      <c r="F48" s="18" t="s">
        <v>89</v>
      </c>
      <c r="G48" s="19">
        <v>19100</v>
      </c>
      <c r="H48" s="19">
        <v>19100</v>
      </c>
      <c r="I48" s="20" t="s">
        <v>14</v>
      </c>
      <c r="J48" s="21" t="s">
        <v>15</v>
      </c>
      <c r="K48" s="22"/>
    </row>
    <row r="49" spans="2:11" ht="30" customHeight="1" x14ac:dyDescent="0.3">
      <c r="B49" s="15"/>
      <c r="C49" s="23"/>
      <c r="D49" s="17"/>
      <c r="E49" s="24" t="s">
        <v>93</v>
      </c>
      <c r="F49" s="18"/>
      <c r="G49" s="25">
        <f>SUM(G45:G48)</f>
        <v>183520</v>
      </c>
      <c r="H49" s="25">
        <f>SUM(H45:H48)</f>
        <v>183520</v>
      </c>
      <c r="I49" s="20" t="s">
        <v>14</v>
      </c>
      <c r="J49" s="21" t="s">
        <v>15</v>
      </c>
      <c r="K49" s="22" t="s">
        <v>16</v>
      </c>
    </row>
    <row r="50" spans="2:11" ht="30" customHeight="1" x14ac:dyDescent="0.3">
      <c r="B50" s="15">
        <v>29</v>
      </c>
      <c r="C50" s="16" t="s">
        <v>94</v>
      </c>
      <c r="D50" s="17">
        <v>45596</v>
      </c>
      <c r="E50" s="18" t="s">
        <v>95</v>
      </c>
      <c r="F50" s="18" t="s">
        <v>72</v>
      </c>
      <c r="G50" s="19">
        <v>204505.53</v>
      </c>
      <c r="H50" s="19">
        <v>204505.53</v>
      </c>
      <c r="I50" s="20" t="s">
        <v>14</v>
      </c>
      <c r="J50" s="21" t="s">
        <v>15</v>
      </c>
      <c r="K50" s="22" t="s">
        <v>16</v>
      </c>
    </row>
    <row r="51" spans="2:11" ht="30" customHeight="1" x14ac:dyDescent="0.3">
      <c r="B51" s="15"/>
      <c r="C51" s="23"/>
      <c r="D51" s="17"/>
      <c r="E51" s="24" t="s">
        <v>96</v>
      </c>
      <c r="F51" s="18"/>
      <c r="G51" s="25">
        <f>SUM(G50)</f>
        <v>204505.53</v>
      </c>
      <c r="H51" s="25">
        <f>SUM(H50)</f>
        <v>204505.53</v>
      </c>
      <c r="I51" s="20" t="s">
        <v>14</v>
      </c>
      <c r="J51" s="21" t="s">
        <v>15</v>
      </c>
      <c r="K51" s="22" t="s">
        <v>16</v>
      </c>
    </row>
    <row r="52" spans="2:11" ht="30" customHeight="1" x14ac:dyDescent="0.3">
      <c r="B52" s="15">
        <v>30</v>
      </c>
      <c r="C52" s="16" t="s">
        <v>97</v>
      </c>
      <c r="D52" s="17">
        <v>45614</v>
      </c>
      <c r="E52" s="18" t="s">
        <v>98</v>
      </c>
      <c r="F52" s="18" t="s">
        <v>85</v>
      </c>
      <c r="G52" s="19">
        <v>80000</v>
      </c>
      <c r="H52" s="19">
        <v>80000</v>
      </c>
      <c r="I52" s="20" t="s">
        <v>14</v>
      </c>
      <c r="J52" s="21" t="s">
        <v>15</v>
      </c>
      <c r="K52" s="22" t="s">
        <v>16</v>
      </c>
    </row>
    <row r="53" spans="2:11" ht="30" customHeight="1" x14ac:dyDescent="0.3">
      <c r="B53" s="15"/>
      <c r="C53" s="23"/>
      <c r="D53" s="17"/>
      <c r="E53" s="24" t="s">
        <v>99</v>
      </c>
      <c r="F53" s="18"/>
      <c r="G53" s="25">
        <f>SUM(G52)</f>
        <v>80000</v>
      </c>
      <c r="H53" s="25">
        <f>SUM(H52)</f>
        <v>80000</v>
      </c>
      <c r="I53" s="20" t="s">
        <v>14</v>
      </c>
      <c r="J53" s="21" t="s">
        <v>15</v>
      </c>
      <c r="K53" s="22" t="s">
        <v>16</v>
      </c>
    </row>
    <row r="54" spans="2:11" ht="30" customHeight="1" x14ac:dyDescent="0.3">
      <c r="B54" s="15">
        <v>31</v>
      </c>
      <c r="C54" s="16" t="s">
        <v>100</v>
      </c>
      <c r="D54" s="17">
        <v>45546</v>
      </c>
      <c r="E54" s="18" t="s">
        <v>101</v>
      </c>
      <c r="F54" s="18" t="s">
        <v>102</v>
      </c>
      <c r="G54" s="19">
        <v>42480</v>
      </c>
      <c r="H54" s="19">
        <v>42480</v>
      </c>
      <c r="I54" s="20" t="s">
        <v>14</v>
      </c>
      <c r="J54" s="21" t="s">
        <v>15</v>
      </c>
      <c r="K54" s="22" t="s">
        <v>16</v>
      </c>
    </row>
    <row r="55" spans="2:11" ht="30" customHeight="1" x14ac:dyDescent="0.3">
      <c r="B55" s="15">
        <v>32</v>
      </c>
      <c r="C55" s="16" t="s">
        <v>103</v>
      </c>
      <c r="D55" s="17">
        <v>45580</v>
      </c>
      <c r="E55" s="18" t="s">
        <v>101</v>
      </c>
      <c r="F55" s="18" t="s">
        <v>104</v>
      </c>
      <c r="G55" s="19">
        <v>8850</v>
      </c>
      <c r="H55" s="19">
        <v>8850</v>
      </c>
      <c r="I55" s="20" t="s">
        <v>14</v>
      </c>
      <c r="J55" s="21" t="s">
        <v>15</v>
      </c>
      <c r="K55" s="22" t="s">
        <v>16</v>
      </c>
    </row>
    <row r="56" spans="2:11" ht="30" customHeight="1" x14ac:dyDescent="0.3">
      <c r="B56" s="15">
        <v>33</v>
      </c>
      <c r="C56" s="16" t="s">
        <v>105</v>
      </c>
      <c r="D56" s="17">
        <v>45582</v>
      </c>
      <c r="E56" s="18" t="s">
        <v>101</v>
      </c>
      <c r="F56" s="18" t="s">
        <v>102</v>
      </c>
      <c r="G56" s="19">
        <v>110625</v>
      </c>
      <c r="H56" s="19">
        <v>110625</v>
      </c>
      <c r="I56" s="20" t="s">
        <v>14</v>
      </c>
      <c r="J56" s="21" t="s">
        <v>15</v>
      </c>
      <c r="K56" s="22" t="s">
        <v>16</v>
      </c>
    </row>
    <row r="57" spans="2:11" ht="30" customHeight="1" x14ac:dyDescent="0.3">
      <c r="B57" s="15">
        <v>34</v>
      </c>
      <c r="C57" s="16" t="s">
        <v>106</v>
      </c>
      <c r="D57" s="17">
        <v>45587</v>
      </c>
      <c r="E57" s="18" t="s">
        <v>101</v>
      </c>
      <c r="F57" s="18" t="s">
        <v>107</v>
      </c>
      <c r="G57" s="19">
        <v>8260</v>
      </c>
      <c r="H57" s="19">
        <v>8260</v>
      </c>
      <c r="I57" s="20" t="s">
        <v>14</v>
      </c>
      <c r="J57" s="21" t="s">
        <v>15</v>
      </c>
      <c r="K57" s="22" t="s">
        <v>16</v>
      </c>
    </row>
    <row r="58" spans="2:11" ht="30" customHeight="1" x14ac:dyDescent="0.3">
      <c r="B58" s="15">
        <v>35</v>
      </c>
      <c r="C58" s="16" t="s">
        <v>108</v>
      </c>
      <c r="D58" s="17">
        <v>45589</v>
      </c>
      <c r="E58" s="18" t="s">
        <v>101</v>
      </c>
      <c r="F58" s="18" t="s">
        <v>109</v>
      </c>
      <c r="G58" s="19">
        <v>38350</v>
      </c>
      <c r="H58" s="19">
        <v>38350</v>
      </c>
      <c r="I58" s="20" t="s">
        <v>14</v>
      </c>
      <c r="J58" s="21" t="s">
        <v>15</v>
      </c>
      <c r="K58" s="22" t="s">
        <v>16</v>
      </c>
    </row>
    <row r="59" spans="2:11" ht="30" customHeight="1" x14ac:dyDescent="0.3">
      <c r="B59" s="15">
        <v>36</v>
      </c>
      <c r="C59" s="16" t="s">
        <v>110</v>
      </c>
      <c r="D59" s="17">
        <v>45596</v>
      </c>
      <c r="E59" s="18" t="s">
        <v>101</v>
      </c>
      <c r="F59" s="18" t="s">
        <v>102</v>
      </c>
      <c r="G59" s="19">
        <v>24780</v>
      </c>
      <c r="H59" s="19">
        <v>24780</v>
      </c>
      <c r="I59" s="20" t="s">
        <v>14</v>
      </c>
      <c r="J59" s="21" t="s">
        <v>15</v>
      </c>
      <c r="K59" s="22" t="s">
        <v>16</v>
      </c>
    </row>
    <row r="60" spans="2:11" ht="30" customHeight="1" x14ac:dyDescent="0.3">
      <c r="B60" s="15">
        <v>37</v>
      </c>
      <c r="C60" s="16" t="s">
        <v>111</v>
      </c>
      <c r="D60" s="17">
        <v>45603</v>
      </c>
      <c r="E60" s="18" t="s">
        <v>101</v>
      </c>
      <c r="F60" s="18" t="s">
        <v>102</v>
      </c>
      <c r="G60" s="19">
        <v>20650</v>
      </c>
      <c r="H60" s="19">
        <v>20650</v>
      </c>
      <c r="I60" s="20" t="s">
        <v>14</v>
      </c>
      <c r="J60" s="21" t="s">
        <v>15</v>
      </c>
      <c r="K60" s="22" t="s">
        <v>16</v>
      </c>
    </row>
    <row r="61" spans="2:11" ht="30" customHeight="1" x14ac:dyDescent="0.3">
      <c r="B61" s="15">
        <v>38</v>
      </c>
      <c r="C61" s="16" t="s">
        <v>112</v>
      </c>
      <c r="D61" s="17">
        <v>45607</v>
      </c>
      <c r="E61" s="18" t="s">
        <v>101</v>
      </c>
      <c r="F61" s="18" t="s">
        <v>113</v>
      </c>
      <c r="G61" s="19">
        <v>11210</v>
      </c>
      <c r="H61" s="19">
        <v>11210</v>
      </c>
      <c r="I61" s="20" t="s">
        <v>14</v>
      </c>
      <c r="J61" s="21" t="s">
        <v>15</v>
      </c>
      <c r="K61" s="22" t="s">
        <v>16</v>
      </c>
    </row>
    <row r="62" spans="2:11" ht="30" customHeight="1" x14ac:dyDescent="0.3">
      <c r="B62" s="15">
        <v>39</v>
      </c>
      <c r="C62" s="16" t="s">
        <v>114</v>
      </c>
      <c r="D62" s="17">
        <v>45610</v>
      </c>
      <c r="E62" s="18" t="s">
        <v>101</v>
      </c>
      <c r="F62" s="18" t="s">
        <v>115</v>
      </c>
      <c r="G62" s="19">
        <v>24190</v>
      </c>
      <c r="H62" s="19">
        <v>24190</v>
      </c>
      <c r="I62" s="20" t="s">
        <v>14</v>
      </c>
      <c r="J62" s="21" t="s">
        <v>15</v>
      </c>
      <c r="K62" s="22" t="s">
        <v>16</v>
      </c>
    </row>
    <row r="63" spans="2:11" ht="30" customHeight="1" x14ac:dyDescent="0.3">
      <c r="B63" s="15"/>
      <c r="C63" s="23"/>
      <c r="D63" s="17"/>
      <c r="E63" s="24" t="s">
        <v>116</v>
      </c>
      <c r="F63" s="18"/>
      <c r="G63" s="25">
        <f>SUM(G54:G62)</f>
        <v>289395</v>
      </c>
      <c r="H63" s="25">
        <f>SUM(H54:H62)</f>
        <v>289395</v>
      </c>
      <c r="I63" s="20" t="s">
        <v>14</v>
      </c>
      <c r="J63" s="21" t="s">
        <v>15</v>
      </c>
      <c r="K63" s="22" t="s">
        <v>16</v>
      </c>
    </row>
    <row r="64" spans="2:11" ht="30" customHeight="1" x14ac:dyDescent="0.3">
      <c r="B64" s="15">
        <v>40</v>
      </c>
      <c r="C64" s="16" t="s">
        <v>117</v>
      </c>
      <c r="D64" s="17">
        <v>45615</v>
      </c>
      <c r="E64" s="18" t="s">
        <v>118</v>
      </c>
      <c r="F64" s="18" t="s">
        <v>119</v>
      </c>
      <c r="G64" s="19">
        <v>3707.56</v>
      </c>
      <c r="H64" s="19">
        <v>3707.56</v>
      </c>
      <c r="I64" s="20" t="s">
        <v>14</v>
      </c>
      <c r="J64" s="21" t="s">
        <v>15</v>
      </c>
      <c r="K64" s="22" t="s">
        <v>16</v>
      </c>
    </row>
    <row r="65" spans="2:11" ht="30" customHeight="1" x14ac:dyDescent="0.3">
      <c r="B65" s="15"/>
      <c r="C65" s="23"/>
      <c r="D65" s="17"/>
      <c r="E65" s="24" t="s">
        <v>120</v>
      </c>
      <c r="F65" s="18"/>
      <c r="G65" s="25">
        <f>SUM(G64:G64)</f>
        <v>3707.56</v>
      </c>
      <c r="H65" s="25">
        <f>SUM(H64:H64)</f>
        <v>3707.56</v>
      </c>
      <c r="I65" s="20" t="s">
        <v>14</v>
      </c>
      <c r="J65" s="21" t="s">
        <v>15</v>
      </c>
      <c r="K65" s="22" t="s">
        <v>16</v>
      </c>
    </row>
    <row r="66" spans="2:11" ht="30" customHeight="1" x14ac:dyDescent="0.3">
      <c r="B66" s="15">
        <v>41</v>
      </c>
      <c r="C66" s="16" t="s">
        <v>121</v>
      </c>
      <c r="D66" s="17">
        <v>45594</v>
      </c>
      <c r="E66" s="18" t="s">
        <v>122</v>
      </c>
      <c r="F66" s="18" t="s">
        <v>123</v>
      </c>
      <c r="G66" s="19">
        <v>3700</v>
      </c>
      <c r="H66" s="19">
        <v>3700</v>
      </c>
      <c r="I66" s="20" t="s">
        <v>14</v>
      </c>
      <c r="J66" s="21" t="s">
        <v>15</v>
      </c>
      <c r="K66" s="22" t="s">
        <v>16</v>
      </c>
    </row>
    <row r="67" spans="2:11" ht="30" customHeight="1" x14ac:dyDescent="0.3">
      <c r="B67" s="15">
        <v>42</v>
      </c>
      <c r="C67" s="16" t="s">
        <v>124</v>
      </c>
      <c r="D67" s="17">
        <v>45594</v>
      </c>
      <c r="E67" s="18" t="s">
        <v>122</v>
      </c>
      <c r="F67" s="18" t="s">
        <v>125</v>
      </c>
      <c r="G67" s="19">
        <v>3100</v>
      </c>
      <c r="H67" s="19">
        <v>3100</v>
      </c>
      <c r="I67" s="20" t="s">
        <v>14</v>
      </c>
      <c r="J67" s="21" t="s">
        <v>15</v>
      </c>
      <c r="K67" s="22" t="s">
        <v>16</v>
      </c>
    </row>
    <row r="68" spans="2:11" ht="30" customHeight="1" x14ac:dyDescent="0.3">
      <c r="B68" s="15">
        <v>43</v>
      </c>
      <c r="C68" s="16" t="s">
        <v>126</v>
      </c>
      <c r="D68" s="17">
        <v>45594</v>
      </c>
      <c r="E68" s="18" t="s">
        <v>122</v>
      </c>
      <c r="F68" s="18" t="s">
        <v>125</v>
      </c>
      <c r="G68" s="19">
        <v>800</v>
      </c>
      <c r="H68" s="19">
        <v>800</v>
      </c>
      <c r="I68" s="20" t="s">
        <v>14</v>
      </c>
      <c r="J68" s="21" t="s">
        <v>15</v>
      </c>
      <c r="K68" s="22" t="s">
        <v>16</v>
      </c>
    </row>
    <row r="69" spans="2:11" ht="30" customHeight="1" x14ac:dyDescent="0.3">
      <c r="B69" s="15"/>
      <c r="C69" s="23"/>
      <c r="D69" s="17"/>
      <c r="E69" s="24" t="s">
        <v>127</v>
      </c>
      <c r="F69" s="18"/>
      <c r="G69" s="25">
        <f>SUM(G66:G68)</f>
        <v>7600</v>
      </c>
      <c r="H69" s="25">
        <f>SUM(H66:H68)</f>
        <v>7600</v>
      </c>
      <c r="I69" s="20" t="s">
        <v>14</v>
      </c>
      <c r="J69" s="21" t="s">
        <v>15</v>
      </c>
      <c r="K69" s="22" t="s">
        <v>16</v>
      </c>
    </row>
    <row r="70" spans="2:11" ht="30" customHeight="1" x14ac:dyDescent="0.3">
      <c r="B70" s="15">
        <v>44</v>
      </c>
      <c r="C70" s="16" t="s">
        <v>128</v>
      </c>
      <c r="D70" s="17">
        <v>45615</v>
      </c>
      <c r="E70" s="18" t="s">
        <v>129</v>
      </c>
      <c r="F70" s="18" t="s">
        <v>130</v>
      </c>
      <c r="G70" s="19">
        <v>633660</v>
      </c>
      <c r="H70" s="19">
        <v>633660</v>
      </c>
      <c r="I70" s="20" t="s">
        <v>14</v>
      </c>
      <c r="J70" s="21" t="s">
        <v>15</v>
      </c>
      <c r="K70" s="22" t="s">
        <v>16</v>
      </c>
    </row>
    <row r="71" spans="2:11" ht="30" customHeight="1" x14ac:dyDescent="0.3">
      <c r="B71" s="15"/>
      <c r="C71" s="23"/>
      <c r="D71" s="17"/>
      <c r="E71" s="24" t="s">
        <v>131</v>
      </c>
      <c r="F71" s="18"/>
      <c r="G71" s="25">
        <f>SUM(G70:G70)</f>
        <v>633660</v>
      </c>
      <c r="H71" s="25">
        <f>SUM(H70:H70)</f>
        <v>633660</v>
      </c>
      <c r="I71" s="20" t="s">
        <v>14</v>
      </c>
      <c r="J71" s="21" t="s">
        <v>15</v>
      </c>
      <c r="K71" s="22" t="s">
        <v>16</v>
      </c>
    </row>
    <row r="72" spans="2:11" ht="30" customHeight="1" x14ac:dyDescent="0.3">
      <c r="B72" s="15">
        <v>45</v>
      </c>
      <c r="C72" s="16" t="s">
        <v>132</v>
      </c>
      <c r="D72" s="17">
        <v>45587</v>
      </c>
      <c r="E72" s="18" t="s">
        <v>133</v>
      </c>
      <c r="F72" s="18" t="s">
        <v>134</v>
      </c>
      <c r="G72" s="19">
        <v>46964</v>
      </c>
      <c r="H72" s="19">
        <v>46964</v>
      </c>
      <c r="I72" s="20" t="s">
        <v>14</v>
      </c>
      <c r="J72" s="21" t="s">
        <v>15</v>
      </c>
      <c r="K72" s="22" t="s">
        <v>16</v>
      </c>
    </row>
    <row r="73" spans="2:11" ht="30" customHeight="1" x14ac:dyDescent="0.3">
      <c r="B73" s="15"/>
      <c r="C73" s="27"/>
      <c r="D73" s="17"/>
      <c r="E73" s="24" t="s">
        <v>135</v>
      </c>
      <c r="F73" s="18"/>
      <c r="G73" s="25">
        <f>SUM(G72:G72)</f>
        <v>46964</v>
      </c>
      <c r="H73" s="25">
        <f>SUM(H72:H72)</f>
        <v>46964</v>
      </c>
      <c r="I73" s="20" t="s">
        <v>14</v>
      </c>
      <c r="J73" s="21" t="s">
        <v>15</v>
      </c>
      <c r="K73" s="22" t="s">
        <v>16</v>
      </c>
    </row>
    <row r="74" spans="2:11" ht="30" customHeight="1" x14ac:dyDescent="0.3">
      <c r="B74" s="15">
        <v>46</v>
      </c>
      <c r="C74" s="16" t="s">
        <v>136</v>
      </c>
      <c r="D74" s="17">
        <v>45601</v>
      </c>
      <c r="E74" s="18" t="s">
        <v>137</v>
      </c>
      <c r="F74" s="18" t="s">
        <v>138</v>
      </c>
      <c r="G74" s="19">
        <v>62685</v>
      </c>
      <c r="H74" s="19">
        <v>62685</v>
      </c>
      <c r="I74" s="20" t="s">
        <v>14</v>
      </c>
      <c r="J74" s="21" t="s">
        <v>15</v>
      </c>
      <c r="K74" s="22" t="s">
        <v>16</v>
      </c>
    </row>
    <row r="75" spans="2:11" ht="30" customHeight="1" x14ac:dyDescent="0.3">
      <c r="B75" s="15"/>
      <c r="C75" s="16"/>
      <c r="D75" s="17"/>
      <c r="E75" s="24" t="s">
        <v>139</v>
      </c>
      <c r="F75" s="18"/>
      <c r="G75" s="25">
        <f>SUM(G74)</f>
        <v>62685</v>
      </c>
      <c r="H75" s="25">
        <f>SUM(H74)</f>
        <v>62685</v>
      </c>
      <c r="I75" s="20" t="s">
        <v>14</v>
      </c>
      <c r="J75" s="21" t="s">
        <v>15</v>
      </c>
      <c r="K75" s="22" t="s">
        <v>16</v>
      </c>
    </row>
    <row r="76" spans="2:11" ht="30" customHeight="1" x14ac:dyDescent="0.3">
      <c r="B76" s="15">
        <v>47</v>
      </c>
      <c r="C76" s="16" t="s">
        <v>140</v>
      </c>
      <c r="D76" s="17">
        <v>45602</v>
      </c>
      <c r="E76" s="18" t="s">
        <v>141</v>
      </c>
      <c r="F76" s="18" t="s">
        <v>142</v>
      </c>
      <c r="G76" s="19">
        <v>66779.149999999994</v>
      </c>
      <c r="H76" s="19">
        <v>66779.149999999994</v>
      </c>
      <c r="I76" s="20" t="s">
        <v>14</v>
      </c>
      <c r="J76" s="21" t="s">
        <v>15</v>
      </c>
      <c r="K76" s="22" t="s">
        <v>16</v>
      </c>
    </row>
    <row r="77" spans="2:11" ht="30" customHeight="1" x14ac:dyDescent="0.3">
      <c r="B77" s="15"/>
      <c r="C77" s="27"/>
      <c r="D77" s="17"/>
      <c r="E77" s="24" t="s">
        <v>143</v>
      </c>
      <c r="F77" s="18"/>
      <c r="G77" s="25">
        <f>SUM(G76)</f>
        <v>66779.149999999994</v>
      </c>
      <c r="H77" s="25">
        <f>SUM(H76)</f>
        <v>66779.149999999994</v>
      </c>
      <c r="I77" s="20" t="s">
        <v>14</v>
      </c>
      <c r="J77" s="21" t="s">
        <v>15</v>
      </c>
      <c r="K77" s="22" t="s">
        <v>16</v>
      </c>
    </row>
    <row r="78" spans="2:11" ht="30" customHeight="1" x14ac:dyDescent="0.3">
      <c r="B78" s="15">
        <v>48</v>
      </c>
      <c r="C78" s="16" t="s">
        <v>144</v>
      </c>
      <c r="D78" s="17">
        <v>45622</v>
      </c>
      <c r="E78" s="18" t="s">
        <v>145</v>
      </c>
      <c r="F78" s="18" t="s">
        <v>146</v>
      </c>
      <c r="G78" s="19">
        <v>10080</v>
      </c>
      <c r="H78" s="19">
        <v>10080</v>
      </c>
      <c r="I78" s="20" t="s">
        <v>14</v>
      </c>
      <c r="J78" s="21" t="s">
        <v>15</v>
      </c>
      <c r="K78" s="22" t="s">
        <v>16</v>
      </c>
    </row>
    <row r="79" spans="2:11" ht="30" customHeight="1" x14ac:dyDescent="0.3">
      <c r="B79" s="15"/>
      <c r="C79" s="23"/>
      <c r="D79" s="17"/>
      <c r="E79" s="24" t="s">
        <v>147</v>
      </c>
      <c r="F79" s="18"/>
      <c r="G79" s="25">
        <f>SUM(G78:G78)</f>
        <v>10080</v>
      </c>
      <c r="H79" s="25">
        <f>SUM(H78:H78)</f>
        <v>10080</v>
      </c>
      <c r="I79" s="20" t="s">
        <v>14</v>
      </c>
      <c r="J79" s="21" t="s">
        <v>15</v>
      </c>
      <c r="K79" s="22" t="s">
        <v>16</v>
      </c>
    </row>
    <row r="80" spans="2:11" ht="30" customHeight="1" x14ac:dyDescent="0.3">
      <c r="B80" s="15">
        <v>49</v>
      </c>
      <c r="C80" s="16" t="s">
        <v>148</v>
      </c>
      <c r="D80" s="17">
        <v>45622</v>
      </c>
      <c r="E80" s="18" t="s">
        <v>149</v>
      </c>
      <c r="F80" s="18" t="s">
        <v>150</v>
      </c>
      <c r="G80" s="19">
        <v>59000</v>
      </c>
      <c r="H80" s="19">
        <v>59000</v>
      </c>
      <c r="I80" s="20" t="s">
        <v>14</v>
      </c>
      <c r="J80" s="21" t="s">
        <v>15</v>
      </c>
      <c r="K80" s="22" t="s">
        <v>16</v>
      </c>
    </row>
    <row r="81" spans="2:11" ht="30" customHeight="1" x14ac:dyDescent="0.3">
      <c r="B81" s="15"/>
      <c r="C81" s="16"/>
      <c r="D81" s="17"/>
      <c r="E81" s="24" t="s">
        <v>151</v>
      </c>
      <c r="F81" s="18"/>
      <c r="G81" s="25">
        <f>SUM(G80:G80)</f>
        <v>59000</v>
      </c>
      <c r="H81" s="25">
        <f>SUM(H80:H80)</f>
        <v>59000</v>
      </c>
      <c r="I81" s="20" t="s">
        <v>14</v>
      </c>
      <c r="J81" s="21" t="s">
        <v>15</v>
      </c>
      <c r="K81" s="22" t="s">
        <v>16</v>
      </c>
    </row>
    <row r="82" spans="2:11" ht="30" customHeight="1" thickBot="1" x14ac:dyDescent="0.35">
      <c r="B82" s="28"/>
      <c r="C82" s="29"/>
      <c r="D82" s="30"/>
      <c r="E82" s="31"/>
      <c r="F82" s="32" t="s">
        <v>152</v>
      </c>
      <c r="G82" s="33">
        <f>SUM(G81,G79,G77,G75,G73,G71,G69,G65,G63,G53,G51,G49,G44,G41,G36,G34,G32,G28,G26,G24,G22,G20,G18,G15,G13,G10,G7)</f>
        <v>7713610.5300000003</v>
      </c>
      <c r="H82" s="33">
        <f>SUM(H81,H79,H77,H75,H73,H71,H69,H65,H63,H53,H51,H49,H44,H41,H36,H34,H32,H28,H26,H24,H22,H20,H18,H15,H13,H10,H7)</f>
        <v>7713610.5300000003</v>
      </c>
      <c r="I82" s="34"/>
      <c r="J82" s="35"/>
      <c r="K82" s="36"/>
    </row>
    <row r="83" spans="2:11" ht="15.6" x14ac:dyDescent="0.25">
      <c r="C83" s="38"/>
      <c r="D83" s="30"/>
    </row>
    <row r="84" spans="2:11" x14ac:dyDescent="0.25">
      <c r="D84" s="30"/>
    </row>
    <row r="85" spans="2:11" x14ac:dyDescent="0.25">
      <c r="D85" s="30"/>
    </row>
    <row r="86" spans="2:11" ht="15.6" x14ac:dyDescent="0.3">
      <c r="D86" s="40"/>
      <c r="E86" s="41"/>
      <c r="H86" s="39">
        <f>SUM(G91)</f>
        <v>0</v>
      </c>
    </row>
    <row r="87" spans="2:11" ht="15" x14ac:dyDescent="0.25">
      <c r="D87" s="40"/>
      <c r="E87" s="42" t="s">
        <v>153</v>
      </c>
    </row>
    <row r="88" spans="2:11" x14ac:dyDescent="0.25">
      <c r="D88" s="40"/>
    </row>
    <row r="89" spans="2:11" ht="15.6" x14ac:dyDescent="0.3">
      <c r="C89" s="38"/>
      <c r="D89" s="30"/>
      <c r="E89" s="43"/>
      <c r="F89" s="43"/>
      <c r="G89" s="44"/>
      <c r="H89" s="44"/>
      <c r="I89" s="44"/>
    </row>
    <row r="90" spans="2:11" ht="15.6" x14ac:dyDescent="0.3">
      <c r="C90" s="38"/>
      <c r="D90" s="30"/>
      <c r="E90" s="43"/>
      <c r="F90" s="43"/>
      <c r="G90" s="44"/>
      <c r="H90" s="44"/>
      <c r="I90" s="44"/>
    </row>
    <row r="91" spans="2:11" ht="15.6" x14ac:dyDescent="0.3">
      <c r="C91" s="38"/>
      <c r="D91" s="30"/>
      <c r="E91" s="43"/>
      <c r="F91" s="43"/>
      <c r="G91" s="44"/>
      <c r="H91" s="44"/>
      <c r="I91" s="44"/>
    </row>
    <row r="92" spans="2:11" ht="15.6" x14ac:dyDescent="0.3">
      <c r="C92" s="38"/>
      <c r="D92" s="30"/>
      <c r="E92" s="43"/>
      <c r="F92" s="43"/>
      <c r="G92" s="44"/>
      <c r="H92" s="44"/>
      <c r="I92" s="44"/>
    </row>
    <row r="93" spans="2:11" ht="15.6" x14ac:dyDescent="0.3">
      <c r="C93" s="38"/>
      <c r="D93" s="30"/>
      <c r="E93" s="43"/>
      <c r="F93" s="43"/>
      <c r="G93" s="44"/>
      <c r="H93" s="44"/>
      <c r="I93" s="44"/>
    </row>
    <row r="94" spans="2:11" ht="15.6" x14ac:dyDescent="0.3">
      <c r="C94" s="38"/>
      <c r="D94" s="30"/>
      <c r="E94" s="43"/>
      <c r="F94" s="43"/>
      <c r="G94" s="44"/>
      <c r="H94" s="44"/>
      <c r="I94" s="44"/>
    </row>
    <row r="95" spans="2:11" ht="15.6" x14ac:dyDescent="0.3">
      <c r="C95" s="38"/>
      <c r="D95" s="30"/>
      <c r="E95" s="43"/>
      <c r="F95" s="43"/>
      <c r="G95" s="44"/>
      <c r="H95" s="44"/>
      <c r="I95" s="44"/>
    </row>
    <row r="96" spans="2:11" ht="15.6" x14ac:dyDescent="0.3">
      <c r="C96" s="38"/>
      <c r="D96" s="30"/>
      <c r="E96" s="43"/>
      <c r="F96" s="43"/>
      <c r="G96" s="44"/>
      <c r="H96" s="44"/>
      <c r="I96" s="44"/>
    </row>
    <row r="97" spans="3:9" ht="15.6" x14ac:dyDescent="0.3">
      <c r="C97" s="38"/>
      <c r="D97" s="30"/>
      <c r="E97" s="43"/>
      <c r="F97" s="43"/>
      <c r="G97" s="44"/>
      <c r="H97" s="44"/>
      <c r="I97" s="44"/>
    </row>
    <row r="98" spans="3:9" ht="15.6" x14ac:dyDescent="0.3">
      <c r="C98" s="38"/>
      <c r="D98" s="30"/>
      <c r="E98" s="43"/>
      <c r="F98" s="43"/>
      <c r="G98" s="44"/>
      <c r="H98" s="44"/>
      <c r="I98" s="44"/>
    </row>
    <row r="99" spans="3:9" ht="15.6" x14ac:dyDescent="0.3">
      <c r="C99" s="38"/>
      <c r="D99" s="30"/>
      <c r="E99" s="43"/>
      <c r="F99" s="43"/>
      <c r="G99" s="44"/>
      <c r="H99" s="44"/>
      <c r="I99" s="44"/>
    </row>
    <row r="100" spans="3:9" ht="15.6" x14ac:dyDescent="0.3">
      <c r="C100" s="38"/>
      <c r="D100" s="30"/>
      <c r="E100" s="43"/>
      <c r="F100" s="43"/>
      <c r="G100" s="44"/>
      <c r="H100" s="44"/>
      <c r="I100" s="44"/>
    </row>
    <row r="101" spans="3:9" ht="15.6" x14ac:dyDescent="0.3">
      <c r="C101" s="38"/>
      <c r="D101" s="30"/>
      <c r="E101" s="43"/>
      <c r="F101" s="43"/>
      <c r="G101" s="44"/>
      <c r="H101" s="44"/>
      <c r="I101" s="44"/>
    </row>
    <row r="102" spans="3:9" ht="15.6" x14ac:dyDescent="0.3">
      <c r="C102" s="38"/>
      <c r="D102" s="30"/>
      <c r="E102" s="43"/>
      <c r="F102" s="43"/>
      <c r="G102" s="44"/>
      <c r="H102" s="44"/>
      <c r="I102" s="44"/>
    </row>
    <row r="103" spans="3:9" ht="15.6" x14ac:dyDescent="0.3">
      <c r="C103" s="38"/>
      <c r="D103" s="30"/>
      <c r="E103" s="43"/>
      <c r="F103" s="43"/>
      <c r="G103" s="44"/>
      <c r="H103" s="44"/>
      <c r="I103" s="44"/>
    </row>
    <row r="104" spans="3:9" ht="15.6" x14ac:dyDescent="0.3">
      <c r="C104" s="38"/>
      <c r="D104" s="30"/>
      <c r="E104" s="43"/>
      <c r="F104" s="43"/>
      <c r="G104" s="44"/>
      <c r="H104" s="44"/>
      <c r="I104" s="44"/>
    </row>
  </sheetData>
  <mergeCells count="2">
    <mergeCell ref="D2:H3"/>
    <mergeCell ref="B4:H4"/>
  </mergeCells>
  <pageMargins left="0.25" right="0.25" top="0.75" bottom="0.75" header="0.3" footer="0.3"/>
  <pageSetup scale="45" fitToHeight="0" orientation="landscape" r:id="rId1"/>
  <rowBreaks count="1" manualBreakCount="1">
    <brk id="89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 NOVIEMBRE 2024</vt:lpstr>
      <vt:lpstr>'PAGADA NOVIEMBRE 2024'!Área_de_impresión</vt:lpstr>
      <vt:lpstr>'PAGADA NOVIEMBRE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Soporte Cibao Central</cp:lastModifiedBy>
  <dcterms:created xsi:type="dcterms:W3CDTF">2024-12-05T15:24:51Z</dcterms:created>
  <dcterms:modified xsi:type="dcterms:W3CDTF">2024-12-09T13:18:27Z</dcterms:modified>
</cp:coreProperties>
</file>