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DICIEMBRE 2024 POA Y PORTAL TRANSPARENCIA\"/>
    </mc:Choice>
  </mc:AlternateContent>
  <xr:revisionPtr revIDLastSave="0" documentId="8_{BDC22B24-199A-41B4-8F54-7D5DB2B20D57}" xr6:coauthVersionLast="47" xr6:coauthVersionMax="47" xr10:uidLastSave="{00000000-0000-0000-0000-000000000000}"/>
  <bookViews>
    <workbookView xWindow="-108" yWindow="-108" windowWidth="23256" windowHeight="12456" xr2:uid="{16BE215F-8F6C-4618-BA37-2EF413BAF48A}"/>
  </bookViews>
  <sheets>
    <sheet name="PAGADA DICIEMBRE 2024" sheetId="1" r:id="rId1"/>
  </sheets>
  <definedNames>
    <definedName name="_xlnm._FilterDatabase" localSheetId="0" hidden="1">'PAGADA DICIEMBRE 2024'!#REF!</definedName>
    <definedName name="_xlnm.Print_Area" localSheetId="0">'PAGADA DICIEMBRE 2024'!$A$1:$L$110</definedName>
    <definedName name="_xlnm.Print_Titles" localSheetId="0">'PAGADA DICIEMBRE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" i="1" l="1"/>
  <c r="H95" i="1"/>
  <c r="H96" i="1" s="1"/>
  <c r="G95" i="1"/>
  <c r="H93" i="1"/>
  <c r="G93" i="1"/>
  <c r="G96" i="1" s="1"/>
  <c r="H90" i="1"/>
  <c r="G90" i="1"/>
  <c r="H87" i="1"/>
  <c r="G87" i="1"/>
  <c r="H85" i="1"/>
  <c r="G85" i="1"/>
  <c r="H83" i="1"/>
  <c r="G83" i="1"/>
  <c r="H80" i="1"/>
  <c r="G80" i="1"/>
  <c r="H78" i="1"/>
  <c r="G78" i="1"/>
  <c r="H73" i="1"/>
  <c r="G73" i="1"/>
  <c r="H71" i="1"/>
  <c r="G71" i="1"/>
  <c r="H69" i="1"/>
  <c r="G69" i="1"/>
  <c r="H67" i="1"/>
  <c r="G67" i="1"/>
  <c r="H59" i="1"/>
  <c r="G59" i="1"/>
  <c r="H53" i="1"/>
  <c r="G53" i="1"/>
  <c r="H49" i="1"/>
  <c r="G49" i="1"/>
  <c r="H47" i="1"/>
  <c r="G47" i="1"/>
  <c r="H45" i="1"/>
  <c r="G45" i="1"/>
  <c r="H39" i="1"/>
  <c r="G39" i="1"/>
  <c r="H36" i="1"/>
  <c r="G36" i="1"/>
  <c r="H34" i="1"/>
  <c r="G34" i="1"/>
  <c r="H32" i="1"/>
  <c r="G32" i="1"/>
  <c r="H25" i="1"/>
  <c r="G25" i="1"/>
  <c r="H22" i="1"/>
  <c r="G22" i="1"/>
  <c r="H20" i="1"/>
  <c r="G20" i="1"/>
  <c r="H18" i="1"/>
  <c r="G18" i="1"/>
  <c r="H15" i="1"/>
  <c r="G15" i="1"/>
  <c r="H13" i="1"/>
  <c r="G13" i="1"/>
  <c r="H11" i="1"/>
  <c r="G11" i="1"/>
  <c r="H7" i="1"/>
  <c r="G7" i="1"/>
</calcChain>
</file>

<file path=xl/sharedStrings.xml><?xml version="1.0" encoding="utf-8"?>
<sst xmlns="http://schemas.openxmlformats.org/spreadsheetml/2006/main" count="495" uniqueCount="167">
  <si>
    <t>RELACION DE FACTURAS PAGADAS DEL 01 AL 31 DE DICIEMBRE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</si>
  <si>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</si>
  <si>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</si>
  <si>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</si>
  <si>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</si>
  <si>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</si>
  <si>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</si>
  <si>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</si>
  <si>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</si>
  <si>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</si>
  <si>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</si>
  <si>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B1500000490</t>
  </si>
  <si>
    <t>Alfonso Dental</t>
  </si>
  <si>
    <t>Guantes</t>
  </si>
  <si>
    <t>_</t>
  </si>
  <si>
    <t>N/A</t>
  </si>
  <si>
    <t>completado</t>
  </si>
  <si>
    <t>Total ALFONSO DENTAL</t>
  </si>
  <si>
    <t>E450000009865</t>
  </si>
  <si>
    <t>Altice Dominicana</t>
  </si>
  <si>
    <t>Servicio telefonico</t>
  </si>
  <si>
    <t>E450000009891</t>
  </si>
  <si>
    <t>Servicio de internet</t>
  </si>
  <si>
    <t>E450000001008</t>
  </si>
  <si>
    <t>Total ALTICE DOMINICANA</t>
  </si>
  <si>
    <t>B1500015669</t>
  </si>
  <si>
    <t>Bio Nova</t>
  </si>
  <si>
    <t>Baño de Maria</t>
  </si>
  <si>
    <t>Total BIO NOVA</t>
  </si>
  <si>
    <t>B1500000190</t>
  </si>
  <si>
    <t>CG Bio Medical</t>
  </si>
  <si>
    <t>Electrocardiografo</t>
  </si>
  <si>
    <t>Total BIO MEDICAL</t>
  </si>
  <si>
    <t>B1500003669</t>
  </si>
  <si>
    <t>Combustible de yuna</t>
  </si>
  <si>
    <t>Combustible</t>
  </si>
  <si>
    <t>B1500003722</t>
  </si>
  <si>
    <t>Total COMBUSTIBLE DEL YUNA</t>
  </si>
  <si>
    <t>B1500001316</t>
  </si>
  <si>
    <t>Estacion de Servicios Hermanos Contreras</t>
  </si>
  <si>
    <t>Total ESTACION DE SERVICIOS HERMANOS CONTRERAS</t>
  </si>
  <si>
    <t>B1500001109</t>
  </si>
  <si>
    <t>Estacion de Servicios Atlas</t>
  </si>
  <si>
    <t>Total ESTACION PRIMAVERA</t>
  </si>
  <si>
    <t>B1500000561</t>
  </si>
  <si>
    <t>Ferreteria La 50</t>
  </si>
  <si>
    <t>Suministros de Asero y Limpieza</t>
  </si>
  <si>
    <t>B1500000565</t>
  </si>
  <si>
    <t>Herbicida</t>
  </si>
  <si>
    <t>TOTAL FERRETERIA LA 50</t>
  </si>
  <si>
    <t>B1500000456</t>
  </si>
  <si>
    <t>Fec Biomedica</t>
  </si>
  <si>
    <t>Mantenimiento de Equipo de Laboratorio</t>
  </si>
  <si>
    <t>B1500000458</t>
  </si>
  <si>
    <t>B1500000457</t>
  </si>
  <si>
    <t>B1500000459</t>
  </si>
  <si>
    <t>B1500000460</t>
  </si>
  <si>
    <t>B1500000461</t>
  </si>
  <si>
    <t>TOTAL FEC BIOMEDICAL</t>
  </si>
  <si>
    <t>B1500000153</t>
  </si>
  <si>
    <t>Felix A Lantigua</t>
  </si>
  <si>
    <t>correccion de Filtracion</t>
  </si>
  <si>
    <t xml:space="preserve">TOTAL FELIX A LANTIGUA </t>
  </si>
  <si>
    <t>B1500000388</t>
  </si>
  <si>
    <t xml:space="preserve">Gas </t>
  </si>
  <si>
    <t>TOTAL GAS CARIVE</t>
  </si>
  <si>
    <t>B1500000290</t>
  </si>
  <si>
    <t>Hospylab</t>
  </si>
  <si>
    <t>mantenimiento de equipo</t>
  </si>
  <si>
    <t>B1500000292</t>
  </si>
  <si>
    <t>Espatula y Alcohol</t>
  </si>
  <si>
    <t>TOTAL HOSPYLAB</t>
  </si>
  <si>
    <t>B1500001398</t>
  </si>
  <si>
    <t xml:space="preserve">Idemesa </t>
  </si>
  <si>
    <t xml:space="preserve">Medicamentos </t>
  </si>
  <si>
    <t>B1500001401</t>
  </si>
  <si>
    <t>B1500001403</t>
  </si>
  <si>
    <t>B1500001405</t>
  </si>
  <si>
    <t>B1500001404</t>
  </si>
  <si>
    <t>TOTAL IDEMESA</t>
  </si>
  <si>
    <t>E450000001115</t>
  </si>
  <si>
    <t>Inapa</t>
  </si>
  <si>
    <t>consumo de Agua</t>
  </si>
  <si>
    <t>TOTAL INAPA</t>
  </si>
  <si>
    <t>B1500002683</t>
  </si>
  <si>
    <t>Jh Electroalambre</t>
  </si>
  <si>
    <t>Soga</t>
  </si>
  <si>
    <t>Total JEAN CARLOS BASULTO</t>
  </si>
  <si>
    <t>B1500000392</t>
  </si>
  <si>
    <t>Julio C Carpio</t>
  </si>
  <si>
    <t xml:space="preserve">Mantenimiento de planta </t>
  </si>
  <si>
    <t>B1500000394</t>
  </si>
  <si>
    <t>B1500000396</t>
  </si>
  <si>
    <t xml:space="preserve">Total JULIO CESAR CARPIO SANTOS </t>
  </si>
  <si>
    <t>B1500006121</t>
  </si>
  <si>
    <t xml:space="preserve">Liriano Nuez Comercial </t>
  </si>
  <si>
    <t>B1500006174</t>
  </si>
  <si>
    <t>Equipos y Material medico</t>
  </si>
  <si>
    <t>B1500006126</t>
  </si>
  <si>
    <t>B1500006123</t>
  </si>
  <si>
    <t>B1500006122</t>
  </si>
  <si>
    <t>Total LIRIANO N.COMERCIAL</t>
  </si>
  <si>
    <t>B1500000529</t>
  </si>
  <si>
    <t>Lubrigomas Gonell</t>
  </si>
  <si>
    <t>Reparacion de Vehiculo</t>
  </si>
  <si>
    <t>B1500000532</t>
  </si>
  <si>
    <t>Mantenimeinto de Vehiculo</t>
  </si>
  <si>
    <t>B1500000531</t>
  </si>
  <si>
    <t>B1500000542</t>
  </si>
  <si>
    <t>B1500000541</t>
  </si>
  <si>
    <t>B1500000543</t>
  </si>
  <si>
    <t>B1500000544</t>
  </si>
  <si>
    <t>Total LUBRIGOMAS GONELL</t>
  </si>
  <si>
    <t>B1500000184</t>
  </si>
  <si>
    <t>Manuel Marmolejos</t>
  </si>
  <si>
    <t>perforacion de pozo</t>
  </si>
  <si>
    <t>Total MALULU</t>
  </si>
  <si>
    <t>B1500000470</t>
  </si>
  <si>
    <t>Maria Nieves Alvarez</t>
  </si>
  <si>
    <t>Post-ti de Banderitas</t>
  </si>
  <si>
    <t>Total MARIA NIEVES ALVAREZ</t>
  </si>
  <si>
    <t>B1500000080</t>
  </si>
  <si>
    <t>Medvita Group</t>
  </si>
  <si>
    <t>Germisida</t>
  </si>
  <si>
    <t>Total MEDVITA GROUP</t>
  </si>
  <si>
    <t>B1500001063</t>
  </si>
  <si>
    <t>Mariano Buffet</t>
  </si>
  <si>
    <t>Almuerzo ,refrigerio y desayuno</t>
  </si>
  <si>
    <t>B1500001067</t>
  </si>
  <si>
    <t>B1500001068</t>
  </si>
  <si>
    <t xml:space="preserve">Almuerzo </t>
  </si>
  <si>
    <t>B1500001069</t>
  </si>
  <si>
    <t>Total MARIANO BUFFET</t>
  </si>
  <si>
    <t>B1500003340</t>
  </si>
  <si>
    <t>Max Ser com</t>
  </si>
  <si>
    <t>Replicadores</t>
  </si>
  <si>
    <t xml:space="preserve">Total MAXIMOS SERVICIOS COMPUTARIZADOS </t>
  </si>
  <si>
    <t>B1500002804</t>
  </si>
  <si>
    <t>Office multi services</t>
  </si>
  <si>
    <t>Toner y mantenimiento</t>
  </si>
  <si>
    <t>B1500002803</t>
  </si>
  <si>
    <t xml:space="preserve">TOTAL OFFICE MULTI SERVICES </t>
  </si>
  <si>
    <t>B1500000122</t>
  </si>
  <si>
    <t>Office muebles factory</t>
  </si>
  <si>
    <t>Bancadas y sillas</t>
  </si>
  <si>
    <t>TOTAL OFFICE MUEBLES FACTORY</t>
  </si>
  <si>
    <t>B1500000029</t>
  </si>
  <si>
    <t>Proyectos empresariales del cibao</t>
  </si>
  <si>
    <t>toner y papel termico</t>
  </si>
  <si>
    <r>
      <t xml:space="preserve">TOTAL </t>
    </r>
    <r>
      <rPr>
        <b/>
        <sz val="12"/>
        <rFont val="Times New Roman"/>
        <family val="1"/>
      </rPr>
      <t>PROYECTOS EMPRESARIALES DEL CIBAO</t>
    </r>
  </si>
  <si>
    <t>B1500000384</t>
  </si>
  <si>
    <t>Soluceev</t>
  </si>
  <si>
    <t>Mantenimiento de Aire Acondicionado</t>
  </si>
  <si>
    <t>B1500000382</t>
  </si>
  <si>
    <t>Total SOLUCEEV</t>
  </si>
  <si>
    <t>B1500000661</t>
  </si>
  <si>
    <t>Tecnoffice</t>
  </si>
  <si>
    <t>Sillas y Taburetes</t>
  </si>
  <si>
    <t>B1500000663</t>
  </si>
  <si>
    <t>Mesa</t>
  </si>
  <si>
    <t>Total TECNOFFICE</t>
  </si>
  <si>
    <t>B1500000855</t>
  </si>
  <si>
    <t>TNT</t>
  </si>
  <si>
    <t>TOTAL TNT</t>
  </si>
  <si>
    <t xml:space="preserve">TOTAL FACTURAS PAGADAS </t>
  </si>
  <si>
    <t>ENCARGADO DE CONTABILIDAD</t>
  </si>
  <si>
    <t xml:space="preserve">Gas Caribe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</si>
</sst>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5" fontId="8" fillId="3" borderId="2" xfId="3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top" wrapText="1"/>
    </xf>
    <xf numFmtId="14" fontId="11" fillId="4" borderId="5" xfId="0" applyNumberFormat="1" applyFont="1" applyFill="1" applyBorder="1" applyAlignment="1">
      <alignment horizontal="left"/>
    </xf>
    <xf numFmtId="0" fontId="12" fillId="4" borderId="5" xfId="0" applyFont="1" applyFill="1" applyBorder="1"/>
    <xf numFmtId="166" fontId="12" fillId="4" borderId="5" xfId="2" applyNumberFormat="1" applyFont="1" applyFill="1" applyBorder="1"/>
    <xf numFmtId="43" fontId="11" fillId="4" borderId="5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8" fillId="4" borderId="5" xfId="0" applyFont="1" applyFill="1" applyBorder="1" applyAlignment="1">
      <alignment horizontal="center" vertical="center" wrapText="1"/>
    </xf>
    <xf numFmtId="166" fontId="7" fillId="4" borderId="5" xfId="2" applyNumberFormat="1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0" fontId="10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1" fillId="4" borderId="0" xfId="0" applyNumberFormat="1" applyFont="1" applyFill="1" applyAlignment="1">
      <alignment horizontal="left"/>
    </xf>
    <xf numFmtId="164" fontId="11" fillId="4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wrapText="1"/>
    </xf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43" fontId="10" fillId="0" borderId="0" xfId="1" applyFont="1" applyBorder="1" applyAlignment="1">
      <alignment vertical="center" wrapText="1"/>
    </xf>
    <xf numFmtId="14" fontId="10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4" borderId="0" xfId="0" applyFont="1" applyFill="1"/>
    <xf numFmtId="166" fontId="12" fillId="4" borderId="0" xfId="2" applyNumberFormat="1" applyFont="1" applyFill="1" applyBorder="1"/>
    <xf numFmtId="164" fontId="1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2" xfId="3" xr:uid="{FCFD6182-445A-4177-9F07-D000A3273CD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108637</xdr:rowOff>
    </xdr:from>
    <xdr:to>
      <xdr:col>3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3C35B6-495B-4C7C-B38B-CE81BA1D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9FA6-5239-40D7-852D-0A321862139E}">
  <sheetPr>
    <pageSetUpPr fitToPage="1"/>
  </sheetPr>
  <dimension ref="B1:K118"/>
  <sheetViews>
    <sheetView tabSelected="1" view="pageBreakPreview" zoomScale="74" zoomScaleNormal="74" zoomScaleSheetLayoutView="74" workbookViewId="0">
      <pane ySplit="5" topLeftCell="A91" activePane="bottomLeft" state="frozen"/>
      <selection activeCell="G22" sqref="G22"/>
      <selection pane="bottomLeft" activeCell="A13" sqref="A13"/>
    </sheetView>
  </sheetViews>
  <sheetFormatPr baseColWidth="10" defaultColWidth="11.44140625" defaultRowHeight="13.8" x14ac:dyDescent="0.3"/>
  <cols>
    <col min="1" max="1" width="11.44140625" style="14"/>
    <col min="2" max="2" width="13.44140625" style="37" bestFit="1" customWidth="1"/>
    <col min="3" max="3" width="19.6640625" style="37" customWidth="1"/>
    <col min="4" max="4" width="13.88671875" style="45" customWidth="1"/>
    <col min="5" max="5" width="56.44140625" style="37" customWidth="1"/>
    <col min="6" max="6" width="66.5546875" style="37" customWidth="1"/>
    <col min="7" max="7" width="27.33203125" style="39" customWidth="1"/>
    <col min="8" max="8" width="24.88671875" style="39" bestFit="1" customWidth="1"/>
    <col min="9" max="9" width="24.88671875" style="39" customWidth="1"/>
    <col min="10" max="10" width="11.44140625" style="14"/>
    <col min="11" max="11" width="13.33203125" style="14" customWidth="1"/>
    <col min="12" max="16384" width="11.44140625" style="14"/>
  </cols>
  <sheetData>
    <row r="1" spans="2:11" s="1" customFormat="1" ht="24.9" customHeight="1" x14ac:dyDescent="0.25">
      <c r="B1" s="2"/>
      <c r="D1" s="2"/>
      <c r="F1" s="3"/>
    </row>
    <row r="2" spans="2:11" s="1" customFormat="1" ht="24.9" customHeight="1" x14ac:dyDescent="0.4">
      <c r="B2" s="2"/>
      <c r="D2" s="46" t="s">
        <v>0</v>
      </c>
      <c r="E2" s="46"/>
      <c r="F2" s="46"/>
      <c r="G2" s="46"/>
      <c r="H2" s="46"/>
      <c r="I2" s="4"/>
    </row>
    <row r="3" spans="2:11" s="1" customFormat="1" ht="33.75" customHeight="1" x14ac:dyDescent="0.4">
      <c r="B3" s="2"/>
      <c r="D3" s="46"/>
      <c r="E3" s="46"/>
      <c r="F3" s="46"/>
      <c r="G3" s="46"/>
      <c r="H3" s="46"/>
      <c r="I3" s="4"/>
    </row>
    <row r="4" spans="2:11" s="5" customFormat="1" ht="24.9" customHeight="1" thickBot="1" x14ac:dyDescent="0.45">
      <c r="B4" s="47"/>
      <c r="C4" s="47"/>
      <c r="D4" s="47"/>
      <c r="E4" s="47"/>
      <c r="F4" s="47"/>
      <c r="G4" s="47"/>
      <c r="H4" s="47"/>
      <c r="I4" s="6"/>
    </row>
    <row r="5" spans="2:11" s="7" customFormat="1" ht="72" customHeight="1" thickBot="1" x14ac:dyDescent="0.35">
      <c r="B5" s="8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11" t="s">
        <v>6</v>
      </c>
      <c r="H5" s="11" t="s">
        <v>7</v>
      </c>
      <c r="I5" s="11" t="s">
        <v>8</v>
      </c>
      <c r="J5" s="12" t="s">
        <v>9</v>
      </c>
      <c r="K5" s="13" t="s">
        <v>10</v>
      </c>
    </row>
    <row r="6" spans="2:11" ht="30" customHeight="1" x14ac:dyDescent="0.3">
      <c r="B6" s="15">
        <v>1</v>
      </c>
      <c r="C6" s="16" t="s">
        <v>11</v>
      </c>
      <c r="D6" s="17">
        <v>45617</v>
      </c>
      <c r="E6" s="18" t="s">
        <v>12</v>
      </c>
      <c r="F6" s="18" t="s">
        <v>13</v>
      </c>
      <c r="G6" s="19">
        <v>182000.01</v>
      </c>
      <c r="H6" s="19">
        <v>182000.01</v>
      </c>
      <c r="I6" s="20" t="s">
        <v>14</v>
      </c>
      <c r="J6" s="21" t="s">
        <v>15</v>
      </c>
      <c r="K6" s="22" t="s">
        <v>16</v>
      </c>
    </row>
    <row r="7" spans="2:11" ht="30" customHeight="1" x14ac:dyDescent="0.3">
      <c r="B7" s="15"/>
      <c r="C7" s="23"/>
      <c r="D7" s="17"/>
      <c r="E7" s="24" t="s">
        <v>17</v>
      </c>
      <c r="F7" s="18"/>
      <c r="G7" s="25">
        <f>SUM(G6)</f>
        <v>182000.01</v>
      </c>
      <c r="H7" s="25">
        <f>SUM(H6)</f>
        <v>182000.01</v>
      </c>
      <c r="I7" s="20" t="s">
        <v>14</v>
      </c>
      <c r="J7" s="21" t="s">
        <v>15</v>
      </c>
      <c r="K7" s="22" t="s">
        <v>16</v>
      </c>
    </row>
    <row r="8" spans="2:11" ht="30" customHeight="1" x14ac:dyDescent="0.3">
      <c r="B8" s="15">
        <v>2</v>
      </c>
      <c r="C8" s="16" t="s">
        <v>18</v>
      </c>
      <c r="D8" s="17">
        <v>45620</v>
      </c>
      <c r="E8" s="18" t="s">
        <v>19</v>
      </c>
      <c r="F8" s="18" t="s">
        <v>20</v>
      </c>
      <c r="G8" s="19">
        <v>59176</v>
      </c>
      <c r="H8" s="19">
        <v>59176</v>
      </c>
      <c r="I8" s="20" t="s">
        <v>14</v>
      </c>
      <c r="J8" s="21" t="s">
        <v>15</v>
      </c>
      <c r="K8" s="22" t="s">
        <v>16</v>
      </c>
    </row>
    <row r="9" spans="2:11" ht="30" customHeight="1" x14ac:dyDescent="0.3">
      <c r="B9" s="15">
        <v>3</v>
      </c>
      <c r="C9" s="16" t="s">
        <v>21</v>
      </c>
      <c r="D9" s="17">
        <v>45620</v>
      </c>
      <c r="E9" s="18" t="s">
        <v>19</v>
      </c>
      <c r="F9" s="18" t="s">
        <v>22</v>
      </c>
      <c r="G9" s="19">
        <v>160851.6</v>
      </c>
      <c r="H9" s="19">
        <v>160851.6</v>
      </c>
      <c r="I9" s="20" t="s">
        <v>14</v>
      </c>
      <c r="J9" s="21" t="s">
        <v>15</v>
      </c>
      <c r="K9" s="22" t="s">
        <v>16</v>
      </c>
    </row>
    <row r="10" spans="2:11" ht="30" customHeight="1" x14ac:dyDescent="0.3">
      <c r="B10" s="15">
        <v>4</v>
      </c>
      <c r="C10" s="16" t="s">
        <v>23</v>
      </c>
      <c r="D10" s="17">
        <v>45624</v>
      </c>
      <c r="E10" s="18" t="s">
        <v>19</v>
      </c>
      <c r="F10" s="18" t="s">
        <v>20</v>
      </c>
      <c r="G10" s="19">
        <v>89959.81</v>
      </c>
      <c r="H10" s="19">
        <v>89959.81</v>
      </c>
      <c r="I10" s="20" t="s">
        <v>14</v>
      </c>
      <c r="J10" s="21" t="s">
        <v>15</v>
      </c>
      <c r="K10" s="22" t="s">
        <v>16</v>
      </c>
    </row>
    <row r="11" spans="2:11" ht="30" customHeight="1" x14ac:dyDescent="0.3">
      <c r="B11" s="15"/>
      <c r="C11" s="23"/>
      <c r="D11" s="17"/>
      <c r="E11" s="24" t="s">
        <v>24</v>
      </c>
      <c r="F11" s="18"/>
      <c r="G11" s="25">
        <f>SUM(G8:G10)</f>
        <v>309987.41000000003</v>
      </c>
      <c r="H11" s="25">
        <f>SUM(H8:H10)</f>
        <v>309987.41000000003</v>
      </c>
      <c r="I11" s="20" t="s">
        <v>14</v>
      </c>
      <c r="J11" s="21" t="s">
        <v>15</v>
      </c>
      <c r="K11" s="22" t="s">
        <v>16</v>
      </c>
    </row>
    <row r="12" spans="2:11" ht="30" customHeight="1" x14ac:dyDescent="0.3">
      <c r="B12" s="15">
        <v>5</v>
      </c>
      <c r="C12" s="16" t="s">
        <v>25</v>
      </c>
      <c r="D12" s="17">
        <v>45595</v>
      </c>
      <c r="E12" s="18" t="s">
        <v>26</v>
      </c>
      <c r="F12" s="18" t="s">
        <v>27</v>
      </c>
      <c r="G12" s="19">
        <v>87320</v>
      </c>
      <c r="H12" s="19">
        <v>87320</v>
      </c>
      <c r="I12" s="20" t="s">
        <v>14</v>
      </c>
      <c r="J12" s="21" t="s">
        <v>15</v>
      </c>
      <c r="K12" s="22" t="s">
        <v>16</v>
      </c>
    </row>
    <row r="13" spans="2:11" ht="30" customHeight="1" x14ac:dyDescent="0.3">
      <c r="B13" s="15"/>
      <c r="C13" s="23"/>
      <c r="D13" s="17"/>
      <c r="E13" s="24" t="s">
        <v>28</v>
      </c>
      <c r="F13" s="18"/>
      <c r="G13" s="25">
        <f>SUM(G12:G12)</f>
        <v>87320</v>
      </c>
      <c r="H13" s="25">
        <f>SUM(H12:H12)</f>
        <v>87320</v>
      </c>
      <c r="I13" s="20" t="s">
        <v>14</v>
      </c>
      <c r="J13" s="21" t="s">
        <v>15</v>
      </c>
      <c r="K13" s="22" t="s">
        <v>16</v>
      </c>
    </row>
    <row r="14" spans="2:11" ht="30" customHeight="1" x14ac:dyDescent="0.3">
      <c r="B14" s="15">
        <v>6</v>
      </c>
      <c r="C14" s="16" t="s">
        <v>29</v>
      </c>
      <c r="D14" s="17">
        <v>45637</v>
      </c>
      <c r="E14" s="18" t="s">
        <v>30</v>
      </c>
      <c r="F14" s="18" t="s">
        <v>31</v>
      </c>
      <c r="G14" s="19">
        <v>114460</v>
      </c>
      <c r="H14" s="19">
        <v>114460</v>
      </c>
      <c r="I14" s="20" t="s">
        <v>14</v>
      </c>
      <c r="J14" s="21" t="s">
        <v>15</v>
      </c>
      <c r="K14" s="22" t="s">
        <v>16</v>
      </c>
    </row>
    <row r="15" spans="2:11" ht="30" customHeight="1" x14ac:dyDescent="0.3">
      <c r="B15" s="15"/>
      <c r="C15" s="23"/>
      <c r="D15" s="17"/>
      <c r="E15" s="24" t="s">
        <v>32</v>
      </c>
      <c r="F15" s="18"/>
      <c r="G15" s="25">
        <f>SUM(G14)</f>
        <v>114460</v>
      </c>
      <c r="H15" s="25">
        <f>SUM(H14)</f>
        <v>114460</v>
      </c>
      <c r="I15" s="20" t="s">
        <v>14</v>
      </c>
      <c r="J15" s="21" t="s">
        <v>15</v>
      </c>
      <c r="K15" s="22" t="s">
        <v>16</v>
      </c>
    </row>
    <row r="16" spans="2:11" ht="30" customHeight="1" x14ac:dyDescent="0.3">
      <c r="B16" s="15">
        <v>7</v>
      </c>
      <c r="C16" s="16" t="s">
        <v>33</v>
      </c>
      <c r="D16" s="17">
        <v>45567</v>
      </c>
      <c r="E16" s="18" t="s">
        <v>34</v>
      </c>
      <c r="F16" s="18" t="s">
        <v>35</v>
      </c>
      <c r="G16" s="19">
        <v>20400</v>
      </c>
      <c r="H16" s="19">
        <v>20400</v>
      </c>
      <c r="I16" s="20" t="s">
        <v>14</v>
      </c>
      <c r="J16" s="21" t="s">
        <v>15</v>
      </c>
      <c r="K16" s="22" t="s">
        <v>16</v>
      </c>
    </row>
    <row r="17" spans="2:11" ht="30" customHeight="1" x14ac:dyDescent="0.3">
      <c r="B17" s="15">
        <v>8</v>
      </c>
      <c r="C17" s="16" t="s">
        <v>36</v>
      </c>
      <c r="D17" s="17">
        <v>45597</v>
      </c>
      <c r="E17" s="18" t="s">
        <v>34</v>
      </c>
      <c r="F17" s="18" t="s">
        <v>35</v>
      </c>
      <c r="G17" s="19">
        <v>16400</v>
      </c>
      <c r="H17" s="19">
        <v>16400</v>
      </c>
      <c r="I17" s="20" t="s">
        <v>14</v>
      </c>
      <c r="J17" s="21" t="s">
        <v>15</v>
      </c>
      <c r="K17" s="22" t="s">
        <v>16</v>
      </c>
    </row>
    <row r="18" spans="2:11" ht="30" customHeight="1" x14ac:dyDescent="0.3">
      <c r="B18" s="15"/>
      <c r="C18" s="23"/>
      <c r="D18" s="17"/>
      <c r="E18" s="26" t="s">
        <v>37</v>
      </c>
      <c r="F18" s="18"/>
      <c r="G18" s="25">
        <f>SUM(G16:G17)</f>
        <v>36800</v>
      </c>
      <c r="H18" s="25">
        <f>SUM(H16:H17)</f>
        <v>36800</v>
      </c>
      <c r="I18" s="20" t="s">
        <v>14</v>
      </c>
      <c r="J18" s="21" t="s">
        <v>15</v>
      </c>
      <c r="K18" s="22" t="s">
        <v>16</v>
      </c>
    </row>
    <row r="19" spans="2:11" ht="30" customHeight="1" x14ac:dyDescent="0.3">
      <c r="B19" s="15">
        <v>9</v>
      </c>
      <c r="C19" s="16" t="s">
        <v>38</v>
      </c>
      <c r="D19" s="17">
        <v>45629</v>
      </c>
      <c r="E19" s="18" t="s">
        <v>39</v>
      </c>
      <c r="F19" s="18" t="s">
        <v>35</v>
      </c>
      <c r="G19" s="19">
        <v>33800</v>
      </c>
      <c r="H19" s="19">
        <v>33800</v>
      </c>
      <c r="I19" s="20" t="s">
        <v>14</v>
      </c>
      <c r="J19" s="21" t="s">
        <v>15</v>
      </c>
      <c r="K19" s="22" t="s">
        <v>16</v>
      </c>
    </row>
    <row r="20" spans="2:11" ht="30" customHeight="1" x14ac:dyDescent="0.3">
      <c r="B20" s="15"/>
      <c r="C20" s="16"/>
      <c r="D20" s="17"/>
      <c r="E20" s="24" t="s">
        <v>40</v>
      </c>
      <c r="F20" s="18"/>
      <c r="G20" s="25">
        <f>SUM(G19)</f>
        <v>33800</v>
      </c>
      <c r="H20" s="25">
        <f>SUM(H19)</f>
        <v>33800</v>
      </c>
      <c r="I20" s="20" t="s">
        <v>14</v>
      </c>
      <c r="J20" s="21" t="s">
        <v>15</v>
      </c>
      <c r="K20" s="22" t="s">
        <v>16</v>
      </c>
    </row>
    <row r="21" spans="2:11" ht="30" customHeight="1" x14ac:dyDescent="0.3">
      <c r="B21" s="15">
        <v>10</v>
      </c>
      <c r="C21" s="16" t="s">
        <v>41</v>
      </c>
      <c r="D21" s="17">
        <v>45603</v>
      </c>
      <c r="E21" s="18" t="s">
        <v>42</v>
      </c>
      <c r="F21" s="18" t="s">
        <v>35</v>
      </c>
      <c r="G21" s="19">
        <v>274677</v>
      </c>
      <c r="H21" s="19">
        <v>274677</v>
      </c>
      <c r="I21" s="20" t="s">
        <v>14</v>
      </c>
      <c r="J21" s="21" t="s">
        <v>15</v>
      </c>
      <c r="K21" s="22" t="s">
        <v>16</v>
      </c>
    </row>
    <row r="22" spans="2:11" ht="30" customHeight="1" x14ac:dyDescent="0.3">
      <c r="B22" s="15"/>
      <c r="C22" s="23"/>
      <c r="D22" s="17"/>
      <c r="E22" s="24" t="s">
        <v>43</v>
      </c>
      <c r="F22" s="18"/>
      <c r="G22" s="25">
        <f>SUM(G21)</f>
        <v>274677</v>
      </c>
      <c r="H22" s="25">
        <f>SUM(H21)</f>
        <v>274677</v>
      </c>
      <c r="I22" s="20" t="s">
        <v>14</v>
      </c>
      <c r="J22" s="21" t="s">
        <v>15</v>
      </c>
      <c r="K22" s="22" t="s">
        <v>16</v>
      </c>
    </row>
    <row r="23" spans="2:11" ht="30" customHeight="1" x14ac:dyDescent="0.3">
      <c r="B23" s="15">
        <v>11</v>
      </c>
      <c r="C23" s="16" t="s">
        <v>44</v>
      </c>
      <c r="D23" s="17">
        <v>45589</v>
      </c>
      <c r="E23" s="18" t="s">
        <v>45</v>
      </c>
      <c r="F23" s="18" t="s">
        <v>46</v>
      </c>
      <c r="G23" s="19">
        <v>357496.89</v>
      </c>
      <c r="H23" s="19">
        <v>357496.89</v>
      </c>
      <c r="I23" s="20" t="s">
        <v>14</v>
      </c>
      <c r="J23" s="21" t="s">
        <v>15</v>
      </c>
      <c r="K23" s="22" t="s">
        <v>16</v>
      </c>
    </row>
    <row r="24" spans="2:11" ht="30" customHeight="1" x14ac:dyDescent="0.3">
      <c r="B24" s="15">
        <v>12</v>
      </c>
      <c r="C24" s="16" t="s">
        <v>47</v>
      </c>
      <c r="D24" s="17">
        <v>45601</v>
      </c>
      <c r="E24" s="18" t="s">
        <v>45</v>
      </c>
      <c r="F24" s="18" t="s">
        <v>48</v>
      </c>
      <c r="G24" s="19">
        <v>122500</v>
      </c>
      <c r="H24" s="19">
        <v>122500</v>
      </c>
      <c r="I24" s="20" t="s">
        <v>14</v>
      </c>
      <c r="J24" s="21" t="s">
        <v>15</v>
      </c>
      <c r="K24" s="22" t="s">
        <v>16</v>
      </c>
    </row>
    <row r="25" spans="2:11" ht="30" customHeight="1" x14ac:dyDescent="0.3">
      <c r="B25" s="15"/>
      <c r="C25" s="23"/>
      <c r="D25" s="17"/>
      <c r="E25" s="24" t="s">
        <v>49</v>
      </c>
      <c r="F25" s="18"/>
      <c r="G25" s="25">
        <f>SUM(G23:G24)</f>
        <v>479996.89</v>
      </c>
      <c r="H25" s="25">
        <f>SUM(H23:H24)</f>
        <v>479996.89</v>
      </c>
      <c r="I25" s="20" t="s">
        <v>14</v>
      </c>
      <c r="J25" s="21" t="s">
        <v>15</v>
      </c>
      <c r="K25" s="22" t="s">
        <v>16</v>
      </c>
    </row>
    <row r="26" spans="2:11" ht="30" customHeight="1" x14ac:dyDescent="0.3">
      <c r="B26" s="15">
        <v>13</v>
      </c>
      <c r="C26" s="16" t="s">
        <v>50</v>
      </c>
      <c r="D26" s="17">
        <v>45632</v>
      </c>
      <c r="E26" s="18" t="s">
        <v>51</v>
      </c>
      <c r="F26" s="18" t="s">
        <v>52</v>
      </c>
      <c r="G26" s="19">
        <v>165200</v>
      </c>
      <c r="H26" s="19">
        <v>165200</v>
      </c>
      <c r="I26" s="20" t="s">
        <v>14</v>
      </c>
      <c r="J26" s="21" t="s">
        <v>15</v>
      </c>
      <c r="K26" s="22" t="s">
        <v>16</v>
      </c>
    </row>
    <row r="27" spans="2:11" ht="30" customHeight="1" x14ac:dyDescent="0.3">
      <c r="B27" s="15">
        <v>14</v>
      </c>
      <c r="C27" s="16" t="s">
        <v>53</v>
      </c>
      <c r="D27" s="17">
        <v>45635</v>
      </c>
      <c r="E27" s="18" t="s">
        <v>51</v>
      </c>
      <c r="F27" s="18" t="s">
        <v>52</v>
      </c>
      <c r="G27" s="19">
        <v>49560</v>
      </c>
      <c r="H27" s="19">
        <v>49560</v>
      </c>
      <c r="I27" s="20" t="s">
        <v>14</v>
      </c>
      <c r="J27" s="21" t="s">
        <v>15</v>
      </c>
      <c r="K27" s="22" t="s">
        <v>16</v>
      </c>
    </row>
    <row r="28" spans="2:11" ht="30" customHeight="1" x14ac:dyDescent="0.3">
      <c r="B28" s="15">
        <v>15</v>
      </c>
      <c r="C28" s="16" t="s">
        <v>54</v>
      </c>
      <c r="D28" s="17">
        <v>45635</v>
      </c>
      <c r="E28" s="18" t="s">
        <v>51</v>
      </c>
      <c r="F28" s="18" t="s">
        <v>52</v>
      </c>
      <c r="G28" s="19">
        <v>56640</v>
      </c>
      <c r="H28" s="19">
        <v>56640</v>
      </c>
      <c r="I28" s="20" t="s">
        <v>14</v>
      </c>
      <c r="J28" s="21" t="s">
        <v>15</v>
      </c>
      <c r="K28" s="22" t="s">
        <v>16</v>
      </c>
    </row>
    <row r="29" spans="2:11" ht="30" customHeight="1" x14ac:dyDescent="0.3">
      <c r="B29" s="15">
        <v>16</v>
      </c>
      <c r="C29" s="16" t="s">
        <v>55</v>
      </c>
      <c r="D29" s="17">
        <v>45637</v>
      </c>
      <c r="E29" s="18" t="s">
        <v>51</v>
      </c>
      <c r="F29" s="18" t="s">
        <v>52</v>
      </c>
      <c r="G29" s="19">
        <v>61360</v>
      </c>
      <c r="H29" s="19">
        <v>61360</v>
      </c>
      <c r="I29" s="20" t="s">
        <v>14</v>
      </c>
      <c r="J29" s="21" t="s">
        <v>15</v>
      </c>
      <c r="K29" s="22" t="s">
        <v>16</v>
      </c>
    </row>
    <row r="30" spans="2:11" ht="30" customHeight="1" x14ac:dyDescent="0.3">
      <c r="B30" s="15">
        <v>17</v>
      </c>
      <c r="C30" s="16" t="s">
        <v>56</v>
      </c>
      <c r="D30" s="17">
        <v>45638</v>
      </c>
      <c r="E30" s="18" t="s">
        <v>51</v>
      </c>
      <c r="F30" s="18" t="s">
        <v>52</v>
      </c>
      <c r="G30" s="19">
        <v>57820</v>
      </c>
      <c r="H30" s="19">
        <v>57820</v>
      </c>
      <c r="I30" s="20" t="s">
        <v>14</v>
      </c>
      <c r="J30" s="21" t="s">
        <v>15</v>
      </c>
      <c r="K30" s="22" t="s">
        <v>16</v>
      </c>
    </row>
    <row r="31" spans="2:11" ht="30" customHeight="1" x14ac:dyDescent="0.3">
      <c r="B31" s="15">
        <v>18</v>
      </c>
      <c r="C31" s="16" t="s">
        <v>57</v>
      </c>
      <c r="D31" s="17">
        <v>45638</v>
      </c>
      <c r="E31" s="18" t="s">
        <v>51</v>
      </c>
      <c r="F31" s="18" t="s">
        <v>52</v>
      </c>
      <c r="G31" s="19">
        <v>61360</v>
      </c>
      <c r="H31" s="19">
        <v>61360</v>
      </c>
      <c r="I31" s="20" t="s">
        <v>14</v>
      </c>
      <c r="J31" s="21" t="s">
        <v>15</v>
      </c>
      <c r="K31" s="22" t="s">
        <v>16</v>
      </c>
    </row>
    <row r="32" spans="2:11" ht="30" customHeight="1" x14ac:dyDescent="0.3">
      <c r="B32" s="15"/>
      <c r="C32" s="23"/>
      <c r="D32" s="17"/>
      <c r="E32" s="24" t="s">
        <v>58</v>
      </c>
      <c r="F32" s="18"/>
      <c r="G32" s="25">
        <f>SUM(G26:G31)</f>
        <v>451940</v>
      </c>
      <c r="H32" s="25">
        <f>SUM(H26:H31)</f>
        <v>451940</v>
      </c>
      <c r="I32" s="20" t="s">
        <v>14</v>
      </c>
      <c r="J32" s="21" t="s">
        <v>15</v>
      </c>
      <c r="K32" s="22" t="s">
        <v>16</v>
      </c>
    </row>
    <row r="33" spans="2:11" ht="30" customHeight="1" x14ac:dyDescent="0.3">
      <c r="B33" s="15">
        <v>19</v>
      </c>
      <c r="C33" s="16" t="s">
        <v>59</v>
      </c>
      <c r="D33" s="17">
        <v>46014</v>
      </c>
      <c r="E33" s="18" t="s">
        <v>60</v>
      </c>
      <c r="F33" s="18" t="s">
        <v>61</v>
      </c>
      <c r="G33" s="19">
        <v>1586130</v>
      </c>
      <c r="H33" s="19">
        <v>1586130</v>
      </c>
      <c r="I33" s="20" t="s">
        <v>14</v>
      </c>
      <c r="J33" s="21" t="s">
        <v>15</v>
      </c>
      <c r="K33" s="22" t="s">
        <v>16</v>
      </c>
    </row>
    <row r="34" spans="2:11" ht="30" customHeight="1" x14ac:dyDescent="0.3">
      <c r="B34" s="15"/>
      <c r="C34" s="23"/>
      <c r="D34" s="17"/>
      <c r="E34" s="24" t="s">
        <v>62</v>
      </c>
      <c r="F34" s="18"/>
      <c r="G34" s="25">
        <f>SUM(G33)</f>
        <v>1586130</v>
      </c>
      <c r="H34" s="25">
        <f>SUM(H33)</f>
        <v>1586130</v>
      </c>
      <c r="I34" s="20" t="s">
        <v>14</v>
      </c>
      <c r="J34" s="21" t="s">
        <v>15</v>
      </c>
      <c r="K34" s="22" t="s">
        <v>16</v>
      </c>
    </row>
    <row r="35" spans="2:11" ht="30" customHeight="1" x14ac:dyDescent="0.3">
      <c r="B35" s="15">
        <v>20</v>
      </c>
      <c r="C35" s="16" t="s">
        <v>63</v>
      </c>
      <c r="D35" s="17">
        <v>45625</v>
      </c>
      <c r="E35" s="18" t="s">
        <v>166</v>
      </c>
      <c r="F35" s="18" t="s">
        <v>64</v>
      </c>
      <c r="G35" s="19">
        <v>186143.88</v>
      </c>
      <c r="H35" s="19">
        <v>186143.88</v>
      </c>
      <c r="I35" s="20" t="s">
        <v>14</v>
      </c>
      <c r="J35" s="21" t="s">
        <v>15</v>
      </c>
      <c r="K35" s="22" t="s">
        <v>16</v>
      </c>
    </row>
    <row r="36" spans="2:11" ht="30" customHeight="1" x14ac:dyDescent="0.3">
      <c r="B36" s="15"/>
      <c r="C36" s="23"/>
      <c r="D36" s="17"/>
      <c r="E36" s="24" t="s">
        <v>65</v>
      </c>
      <c r="F36" s="18"/>
      <c r="G36" s="25">
        <f>SUM(G35)</f>
        <v>186143.88</v>
      </c>
      <c r="H36" s="25">
        <f>SUM(H35)</f>
        <v>186143.88</v>
      </c>
      <c r="I36" s="20" t="s">
        <v>14</v>
      </c>
      <c r="J36" s="21" t="s">
        <v>15</v>
      </c>
      <c r="K36" s="22" t="s">
        <v>16</v>
      </c>
    </row>
    <row r="37" spans="2:11" ht="30" customHeight="1" x14ac:dyDescent="0.3">
      <c r="B37" s="15">
        <v>21</v>
      </c>
      <c r="C37" s="16" t="s">
        <v>66</v>
      </c>
      <c r="D37" s="17">
        <v>45607</v>
      </c>
      <c r="E37" s="18" t="s">
        <v>67</v>
      </c>
      <c r="F37" s="18" t="s">
        <v>68</v>
      </c>
      <c r="G37" s="19">
        <v>48000</v>
      </c>
      <c r="H37" s="19">
        <v>48000</v>
      </c>
      <c r="I37" s="20" t="s">
        <v>14</v>
      </c>
      <c r="J37" s="21" t="s">
        <v>15</v>
      </c>
      <c r="K37" s="22" t="s">
        <v>16</v>
      </c>
    </row>
    <row r="38" spans="2:11" ht="30" customHeight="1" x14ac:dyDescent="0.3">
      <c r="B38" s="15">
        <v>22</v>
      </c>
      <c r="C38" s="16" t="s">
        <v>69</v>
      </c>
      <c r="D38" s="17">
        <v>45625</v>
      </c>
      <c r="E38" s="18" t="s">
        <v>67</v>
      </c>
      <c r="F38" s="18" t="s">
        <v>70</v>
      </c>
      <c r="G38" s="19">
        <v>44193</v>
      </c>
      <c r="H38" s="19">
        <v>44193</v>
      </c>
      <c r="I38" s="20" t="s">
        <v>14</v>
      </c>
      <c r="J38" s="21" t="s">
        <v>15</v>
      </c>
      <c r="K38" s="22" t="s">
        <v>16</v>
      </c>
    </row>
    <row r="39" spans="2:11" ht="30" customHeight="1" x14ac:dyDescent="0.3">
      <c r="B39" s="15"/>
      <c r="C39" s="23"/>
      <c r="D39" s="17"/>
      <c r="E39" s="24" t="s">
        <v>71</v>
      </c>
      <c r="F39" s="18"/>
      <c r="G39" s="25">
        <f>SUM(G37:G38)</f>
        <v>92193</v>
      </c>
      <c r="H39" s="25">
        <f>SUM(H37:H38)</f>
        <v>92193</v>
      </c>
      <c r="I39" s="20" t="s">
        <v>14</v>
      </c>
      <c r="J39" s="21" t="s">
        <v>15</v>
      </c>
      <c r="K39" s="22" t="s">
        <v>16</v>
      </c>
    </row>
    <row r="40" spans="2:11" ht="30" customHeight="1" x14ac:dyDescent="0.3">
      <c r="B40" s="15">
        <v>23</v>
      </c>
      <c r="C40" s="16" t="s">
        <v>72</v>
      </c>
      <c r="D40" s="17">
        <v>45604</v>
      </c>
      <c r="E40" s="18" t="s">
        <v>73</v>
      </c>
      <c r="F40" s="18" t="s">
        <v>74</v>
      </c>
      <c r="G40" s="19">
        <v>4304</v>
      </c>
      <c r="H40" s="19">
        <v>4304</v>
      </c>
      <c r="I40" s="20" t="s">
        <v>14</v>
      </c>
      <c r="J40" s="21" t="s">
        <v>15</v>
      </c>
      <c r="K40" s="22" t="s">
        <v>16</v>
      </c>
    </row>
    <row r="41" spans="2:11" ht="30" customHeight="1" x14ac:dyDescent="0.3">
      <c r="B41" s="15">
        <v>24</v>
      </c>
      <c r="C41" s="16" t="s">
        <v>75</v>
      </c>
      <c r="D41" s="17">
        <v>45608</v>
      </c>
      <c r="E41" s="18" t="s">
        <v>73</v>
      </c>
      <c r="F41" s="18" t="s">
        <v>74</v>
      </c>
      <c r="G41" s="19">
        <v>53760</v>
      </c>
      <c r="H41" s="19">
        <v>53760</v>
      </c>
      <c r="I41" s="20" t="s">
        <v>14</v>
      </c>
      <c r="J41" s="21" t="s">
        <v>15</v>
      </c>
      <c r="K41" s="22" t="s">
        <v>16</v>
      </c>
    </row>
    <row r="42" spans="2:11" ht="30" customHeight="1" x14ac:dyDescent="0.3">
      <c r="B42" s="15">
        <v>25</v>
      </c>
      <c r="C42" s="16" t="s">
        <v>76</v>
      </c>
      <c r="D42" s="17">
        <v>45614</v>
      </c>
      <c r="E42" s="18" t="s">
        <v>73</v>
      </c>
      <c r="F42" s="18" t="s">
        <v>74</v>
      </c>
      <c r="G42" s="19">
        <v>8748</v>
      </c>
      <c r="H42" s="19">
        <v>8748</v>
      </c>
      <c r="I42" s="20" t="s">
        <v>14</v>
      </c>
      <c r="J42" s="21" t="s">
        <v>15</v>
      </c>
      <c r="K42" s="22" t="s">
        <v>16</v>
      </c>
    </row>
    <row r="43" spans="2:11" ht="30" customHeight="1" x14ac:dyDescent="0.3">
      <c r="B43" s="15">
        <v>26</v>
      </c>
      <c r="C43" s="16" t="s">
        <v>77</v>
      </c>
      <c r="D43" s="17">
        <v>45614</v>
      </c>
      <c r="E43" s="18" t="s">
        <v>73</v>
      </c>
      <c r="F43" s="18" t="s">
        <v>74</v>
      </c>
      <c r="G43" s="19">
        <v>2825</v>
      </c>
      <c r="H43" s="19">
        <v>2825</v>
      </c>
      <c r="I43" s="20" t="s">
        <v>14</v>
      </c>
      <c r="J43" s="21" t="s">
        <v>15</v>
      </c>
      <c r="K43" s="22" t="s">
        <v>16</v>
      </c>
    </row>
    <row r="44" spans="2:11" ht="30" customHeight="1" x14ac:dyDescent="0.3">
      <c r="B44" s="15">
        <v>27</v>
      </c>
      <c r="C44" s="16" t="s">
        <v>78</v>
      </c>
      <c r="D44" s="17">
        <v>45614</v>
      </c>
      <c r="E44" s="18" t="s">
        <v>73</v>
      </c>
      <c r="F44" s="18" t="s">
        <v>74</v>
      </c>
      <c r="G44" s="19">
        <v>187585</v>
      </c>
      <c r="H44" s="19">
        <v>187585</v>
      </c>
      <c r="I44" s="20" t="s">
        <v>14</v>
      </c>
      <c r="J44" s="21" t="s">
        <v>15</v>
      </c>
      <c r="K44" s="22" t="s">
        <v>16</v>
      </c>
    </row>
    <row r="45" spans="2:11" ht="30" customHeight="1" x14ac:dyDescent="0.3">
      <c r="B45" s="15"/>
      <c r="C45" s="23"/>
      <c r="D45" s="17"/>
      <c r="E45" s="24" t="s">
        <v>79</v>
      </c>
      <c r="F45" s="18"/>
      <c r="G45" s="25">
        <f>SUM(G40:G44)</f>
        <v>257222</v>
      </c>
      <c r="H45" s="25">
        <f>SUM(H40:H44)</f>
        <v>257222</v>
      </c>
      <c r="I45" s="20" t="s">
        <v>14</v>
      </c>
      <c r="J45" s="21" t="s">
        <v>15</v>
      </c>
      <c r="K45" s="22" t="s">
        <v>16</v>
      </c>
    </row>
    <row r="46" spans="2:11" ht="30" customHeight="1" x14ac:dyDescent="0.3">
      <c r="B46" s="15">
        <v>28</v>
      </c>
      <c r="C46" s="16" t="s">
        <v>80</v>
      </c>
      <c r="D46" s="17">
        <v>45629</v>
      </c>
      <c r="E46" s="18" t="s">
        <v>81</v>
      </c>
      <c r="F46" s="18" t="s">
        <v>82</v>
      </c>
      <c r="G46" s="19">
        <v>135200</v>
      </c>
      <c r="H46" s="19">
        <v>135200</v>
      </c>
      <c r="I46" s="20" t="s">
        <v>14</v>
      </c>
      <c r="J46" s="21" t="s">
        <v>15</v>
      </c>
      <c r="K46" s="22" t="s">
        <v>16</v>
      </c>
    </row>
    <row r="47" spans="2:11" ht="30" customHeight="1" x14ac:dyDescent="0.3">
      <c r="B47" s="15"/>
      <c r="C47" s="23"/>
      <c r="D47" s="17"/>
      <c r="E47" s="24" t="s">
        <v>83</v>
      </c>
      <c r="F47" s="18"/>
      <c r="G47" s="25">
        <f>SUM(G46)</f>
        <v>135200</v>
      </c>
      <c r="H47" s="25">
        <f>SUM(H46)</f>
        <v>135200</v>
      </c>
      <c r="I47" s="20" t="s">
        <v>14</v>
      </c>
      <c r="J47" s="21" t="s">
        <v>15</v>
      </c>
      <c r="K47" s="22" t="s">
        <v>16</v>
      </c>
    </row>
    <row r="48" spans="2:11" ht="30" customHeight="1" x14ac:dyDescent="0.3">
      <c r="B48" s="15">
        <v>29</v>
      </c>
      <c r="C48" s="16" t="s">
        <v>84</v>
      </c>
      <c r="D48" s="17">
        <v>45638</v>
      </c>
      <c r="E48" s="18" t="s">
        <v>85</v>
      </c>
      <c r="F48" s="18" t="s">
        <v>86</v>
      </c>
      <c r="G48" s="19">
        <v>4678.92</v>
      </c>
      <c r="H48" s="19">
        <v>4678.92</v>
      </c>
      <c r="I48" s="20" t="s">
        <v>14</v>
      </c>
      <c r="J48" s="21" t="s">
        <v>15</v>
      </c>
      <c r="K48" s="22" t="s">
        <v>16</v>
      </c>
    </row>
    <row r="49" spans="2:11" ht="30" customHeight="1" x14ac:dyDescent="0.3">
      <c r="B49" s="15"/>
      <c r="C49" s="23"/>
      <c r="D49" s="17"/>
      <c r="E49" s="24" t="s">
        <v>87</v>
      </c>
      <c r="F49" s="18"/>
      <c r="G49" s="25">
        <f>SUM(G48:G48)</f>
        <v>4678.92</v>
      </c>
      <c r="H49" s="25">
        <f>SUM(H48:H48)</f>
        <v>4678.92</v>
      </c>
      <c r="I49" s="20" t="s">
        <v>14</v>
      </c>
      <c r="J49" s="21" t="s">
        <v>15</v>
      </c>
      <c r="K49" s="22" t="s">
        <v>16</v>
      </c>
    </row>
    <row r="50" spans="2:11" ht="30" customHeight="1" x14ac:dyDescent="0.3">
      <c r="B50" s="15">
        <v>30</v>
      </c>
      <c r="C50" s="16" t="s">
        <v>88</v>
      </c>
      <c r="D50" s="17">
        <v>45625</v>
      </c>
      <c r="E50" s="16" t="s">
        <v>89</v>
      </c>
      <c r="F50" s="18" t="s">
        <v>90</v>
      </c>
      <c r="G50" s="19">
        <v>47554</v>
      </c>
      <c r="H50" s="19">
        <v>47554</v>
      </c>
      <c r="I50" s="20" t="s">
        <v>14</v>
      </c>
      <c r="J50" s="21" t="s">
        <v>15</v>
      </c>
      <c r="K50" s="22" t="s">
        <v>16</v>
      </c>
    </row>
    <row r="51" spans="2:11" ht="30" customHeight="1" x14ac:dyDescent="0.3">
      <c r="B51" s="15">
        <v>31</v>
      </c>
      <c r="C51" s="16" t="s">
        <v>91</v>
      </c>
      <c r="D51" s="17">
        <v>45625</v>
      </c>
      <c r="E51" s="16" t="s">
        <v>89</v>
      </c>
      <c r="F51" s="18" t="s">
        <v>90</v>
      </c>
      <c r="G51" s="19">
        <v>44250</v>
      </c>
      <c r="H51" s="19">
        <v>44250</v>
      </c>
      <c r="I51" s="20" t="s">
        <v>14</v>
      </c>
      <c r="J51" s="21" t="s">
        <v>15</v>
      </c>
      <c r="K51" s="22" t="s">
        <v>16</v>
      </c>
    </row>
    <row r="52" spans="2:11" ht="30" customHeight="1" x14ac:dyDescent="0.3">
      <c r="B52" s="15">
        <v>32</v>
      </c>
      <c r="C52" s="16" t="s">
        <v>92</v>
      </c>
      <c r="D52" s="17">
        <v>45625</v>
      </c>
      <c r="E52" s="16" t="s">
        <v>89</v>
      </c>
      <c r="F52" s="18" t="s">
        <v>90</v>
      </c>
      <c r="G52" s="19">
        <v>44840</v>
      </c>
      <c r="H52" s="19">
        <v>44840</v>
      </c>
      <c r="I52" s="20" t="s">
        <v>14</v>
      </c>
      <c r="J52" s="21" t="s">
        <v>15</v>
      </c>
      <c r="K52" s="22" t="s">
        <v>16</v>
      </c>
    </row>
    <row r="53" spans="2:11" ht="30" customHeight="1" x14ac:dyDescent="0.3">
      <c r="B53" s="15"/>
      <c r="C53" s="23"/>
      <c r="D53" s="17"/>
      <c r="E53" s="24" t="s">
        <v>93</v>
      </c>
      <c r="F53" s="18"/>
      <c r="G53" s="25">
        <f>SUM(G50:G52)</f>
        <v>136644</v>
      </c>
      <c r="H53" s="25">
        <f>SUM(H50:H52)</f>
        <v>136644</v>
      </c>
      <c r="I53" s="20" t="s">
        <v>14</v>
      </c>
      <c r="J53" s="21" t="s">
        <v>15</v>
      </c>
      <c r="K53" s="22" t="s">
        <v>16</v>
      </c>
    </row>
    <row r="54" spans="2:11" ht="30" customHeight="1" x14ac:dyDescent="0.3">
      <c r="B54" s="15">
        <v>33</v>
      </c>
      <c r="C54" s="16" t="s">
        <v>94</v>
      </c>
      <c r="D54" s="17">
        <v>45615</v>
      </c>
      <c r="E54" s="18" t="s">
        <v>95</v>
      </c>
      <c r="F54" s="18" t="s">
        <v>74</v>
      </c>
      <c r="G54" s="19">
        <v>33450</v>
      </c>
      <c r="H54" s="19">
        <v>33450</v>
      </c>
      <c r="I54" s="20" t="s">
        <v>14</v>
      </c>
      <c r="J54" s="21" t="s">
        <v>15</v>
      </c>
      <c r="K54" s="22" t="s">
        <v>16</v>
      </c>
    </row>
    <row r="55" spans="2:11" ht="30" customHeight="1" x14ac:dyDescent="0.3">
      <c r="B55" s="15">
        <v>34</v>
      </c>
      <c r="C55" s="16" t="s">
        <v>96</v>
      </c>
      <c r="D55" s="17">
        <v>45635</v>
      </c>
      <c r="E55" s="18" t="s">
        <v>95</v>
      </c>
      <c r="F55" s="18" t="s">
        <v>97</v>
      </c>
      <c r="G55" s="19">
        <v>658499</v>
      </c>
      <c r="H55" s="19">
        <v>658499</v>
      </c>
      <c r="I55" s="20" t="s">
        <v>14</v>
      </c>
      <c r="J55" s="21" t="s">
        <v>15</v>
      </c>
      <c r="K55" s="22" t="s">
        <v>16</v>
      </c>
    </row>
    <row r="56" spans="2:11" ht="30" customHeight="1" x14ac:dyDescent="0.3">
      <c r="B56" s="15">
        <v>35</v>
      </c>
      <c r="C56" s="16" t="s">
        <v>98</v>
      </c>
      <c r="D56" s="17">
        <v>45615</v>
      </c>
      <c r="E56" s="18" t="s">
        <v>95</v>
      </c>
      <c r="F56" s="18" t="s">
        <v>74</v>
      </c>
      <c r="G56" s="19">
        <v>138300</v>
      </c>
      <c r="H56" s="19">
        <v>138300</v>
      </c>
      <c r="I56" s="20" t="s">
        <v>14</v>
      </c>
      <c r="J56" s="21" t="s">
        <v>15</v>
      </c>
      <c r="K56" s="22" t="s">
        <v>16</v>
      </c>
    </row>
    <row r="57" spans="2:11" ht="30" customHeight="1" x14ac:dyDescent="0.3">
      <c r="B57" s="15">
        <v>36</v>
      </c>
      <c r="C57" s="16" t="s">
        <v>99</v>
      </c>
      <c r="D57" s="17">
        <v>45615</v>
      </c>
      <c r="E57" s="18" t="s">
        <v>95</v>
      </c>
      <c r="F57" s="18" t="s">
        <v>74</v>
      </c>
      <c r="G57" s="19">
        <v>105525</v>
      </c>
      <c r="H57" s="19">
        <v>105525</v>
      </c>
      <c r="I57" s="20" t="s">
        <v>14</v>
      </c>
      <c r="J57" s="21" t="s">
        <v>15</v>
      </c>
      <c r="K57" s="22" t="s">
        <v>16</v>
      </c>
    </row>
    <row r="58" spans="2:11" ht="30" customHeight="1" x14ac:dyDescent="0.3">
      <c r="B58" s="15">
        <v>37</v>
      </c>
      <c r="C58" s="16" t="s">
        <v>100</v>
      </c>
      <c r="D58" s="17">
        <v>45615</v>
      </c>
      <c r="E58" s="18" t="s">
        <v>95</v>
      </c>
      <c r="F58" s="18" t="s">
        <v>74</v>
      </c>
      <c r="G58" s="19">
        <v>175630</v>
      </c>
      <c r="H58" s="19">
        <v>175630</v>
      </c>
      <c r="I58" s="20" t="s">
        <v>14</v>
      </c>
      <c r="J58" s="21" t="s">
        <v>15</v>
      </c>
      <c r="K58" s="22" t="s">
        <v>16</v>
      </c>
    </row>
    <row r="59" spans="2:11" ht="30" customHeight="1" x14ac:dyDescent="0.3">
      <c r="B59" s="15"/>
      <c r="C59" s="23"/>
      <c r="D59" s="17"/>
      <c r="E59" s="24" t="s">
        <v>101</v>
      </c>
      <c r="F59" s="18"/>
      <c r="G59" s="25">
        <f>SUM(G54:G58)</f>
        <v>1111404</v>
      </c>
      <c r="H59" s="25">
        <f>SUM(H54:H58)</f>
        <v>1111404</v>
      </c>
      <c r="I59" s="20" t="s">
        <v>14</v>
      </c>
      <c r="J59" s="21" t="s">
        <v>15</v>
      </c>
      <c r="K59" s="22" t="s">
        <v>16</v>
      </c>
    </row>
    <row r="60" spans="2:11" ht="30" customHeight="1" x14ac:dyDescent="0.3">
      <c r="B60" s="15">
        <v>38</v>
      </c>
      <c r="C60" s="16" t="s">
        <v>102</v>
      </c>
      <c r="D60" s="17">
        <v>45608</v>
      </c>
      <c r="E60" s="18" t="s">
        <v>103</v>
      </c>
      <c r="F60" s="18" t="s">
        <v>104</v>
      </c>
      <c r="G60" s="19">
        <v>25000</v>
      </c>
      <c r="H60" s="19">
        <v>25000</v>
      </c>
      <c r="I60" s="20" t="s">
        <v>14</v>
      </c>
      <c r="J60" s="21" t="s">
        <v>15</v>
      </c>
      <c r="K60" s="22" t="s">
        <v>16</v>
      </c>
    </row>
    <row r="61" spans="2:11" ht="30" customHeight="1" x14ac:dyDescent="0.3">
      <c r="B61" s="15">
        <v>39</v>
      </c>
      <c r="C61" s="16" t="s">
        <v>105</v>
      </c>
      <c r="D61" s="17">
        <v>45614</v>
      </c>
      <c r="E61" s="18" t="s">
        <v>103</v>
      </c>
      <c r="F61" s="18" t="s">
        <v>106</v>
      </c>
      <c r="G61" s="19">
        <v>14250</v>
      </c>
      <c r="H61" s="19">
        <v>14250</v>
      </c>
      <c r="I61" s="20" t="s">
        <v>14</v>
      </c>
      <c r="J61" s="21" t="s">
        <v>15</v>
      </c>
      <c r="K61" s="22" t="s">
        <v>16</v>
      </c>
    </row>
    <row r="62" spans="2:11" ht="30" customHeight="1" x14ac:dyDescent="0.3">
      <c r="B62" s="15">
        <v>40</v>
      </c>
      <c r="C62" s="16" t="s">
        <v>107</v>
      </c>
      <c r="D62" s="17">
        <v>45614</v>
      </c>
      <c r="E62" s="18" t="s">
        <v>103</v>
      </c>
      <c r="F62" s="18" t="s">
        <v>106</v>
      </c>
      <c r="G62" s="19">
        <v>20920</v>
      </c>
      <c r="H62" s="19">
        <v>20920</v>
      </c>
      <c r="I62" s="20" t="s">
        <v>14</v>
      </c>
      <c r="J62" s="21" t="s">
        <v>15</v>
      </c>
      <c r="K62" s="22" t="s">
        <v>16</v>
      </c>
    </row>
    <row r="63" spans="2:11" ht="30" customHeight="1" x14ac:dyDescent="0.3">
      <c r="B63" s="15">
        <v>41</v>
      </c>
      <c r="C63" s="16" t="s">
        <v>108</v>
      </c>
      <c r="D63" s="17">
        <v>45625</v>
      </c>
      <c r="E63" s="18" t="s">
        <v>103</v>
      </c>
      <c r="F63" s="18" t="s">
        <v>106</v>
      </c>
      <c r="G63" s="19">
        <v>66130</v>
      </c>
      <c r="H63" s="19">
        <v>66130</v>
      </c>
      <c r="I63" s="20" t="s">
        <v>14</v>
      </c>
      <c r="J63" s="21" t="s">
        <v>15</v>
      </c>
      <c r="K63" s="22" t="s">
        <v>16</v>
      </c>
    </row>
    <row r="64" spans="2:11" ht="30" customHeight="1" x14ac:dyDescent="0.3">
      <c r="B64" s="15">
        <v>42</v>
      </c>
      <c r="C64" s="16" t="s">
        <v>109</v>
      </c>
      <c r="D64" s="17">
        <v>45625</v>
      </c>
      <c r="E64" s="18" t="s">
        <v>103</v>
      </c>
      <c r="F64" s="18" t="s">
        <v>106</v>
      </c>
      <c r="G64" s="19">
        <v>16850</v>
      </c>
      <c r="H64" s="19">
        <v>16850</v>
      </c>
      <c r="I64" s="20" t="s">
        <v>14</v>
      </c>
      <c r="J64" s="21" t="s">
        <v>15</v>
      </c>
      <c r="K64" s="22" t="s">
        <v>16</v>
      </c>
    </row>
    <row r="65" spans="2:11" ht="30" customHeight="1" x14ac:dyDescent="0.3">
      <c r="B65" s="15">
        <v>43</v>
      </c>
      <c r="C65" s="16" t="s">
        <v>110</v>
      </c>
      <c r="D65" s="17">
        <v>45631</v>
      </c>
      <c r="E65" s="18" t="s">
        <v>103</v>
      </c>
      <c r="F65" s="18" t="s">
        <v>106</v>
      </c>
      <c r="G65" s="19">
        <v>55150</v>
      </c>
      <c r="H65" s="19">
        <v>55150</v>
      </c>
      <c r="I65" s="20" t="s">
        <v>14</v>
      </c>
      <c r="J65" s="21" t="s">
        <v>15</v>
      </c>
      <c r="K65" s="22" t="s">
        <v>16</v>
      </c>
    </row>
    <row r="66" spans="2:11" ht="30" customHeight="1" x14ac:dyDescent="0.3">
      <c r="B66" s="15">
        <v>44</v>
      </c>
      <c r="C66" s="16" t="s">
        <v>111</v>
      </c>
      <c r="D66" s="17">
        <v>45631</v>
      </c>
      <c r="E66" s="18" t="s">
        <v>103</v>
      </c>
      <c r="F66" s="18" t="s">
        <v>106</v>
      </c>
      <c r="G66" s="19">
        <v>59900</v>
      </c>
      <c r="H66" s="19">
        <v>59900</v>
      </c>
      <c r="I66" s="20" t="s">
        <v>14</v>
      </c>
      <c r="J66" s="21" t="s">
        <v>15</v>
      </c>
      <c r="K66" s="22" t="s">
        <v>16</v>
      </c>
    </row>
    <row r="67" spans="2:11" ht="30" customHeight="1" x14ac:dyDescent="0.3">
      <c r="B67" s="15"/>
      <c r="C67" s="23"/>
      <c r="D67" s="17"/>
      <c r="E67" s="24" t="s">
        <v>112</v>
      </c>
      <c r="F67" s="18"/>
      <c r="G67" s="25">
        <f>SUM(G60:G66)</f>
        <v>258200</v>
      </c>
      <c r="H67" s="25">
        <f>SUM(H60:H66)</f>
        <v>258200</v>
      </c>
      <c r="I67" s="20" t="s">
        <v>14</v>
      </c>
      <c r="J67" s="21" t="s">
        <v>15</v>
      </c>
      <c r="K67" s="22" t="s">
        <v>16</v>
      </c>
    </row>
    <row r="68" spans="2:11" ht="30" customHeight="1" x14ac:dyDescent="0.3">
      <c r="B68" s="15">
        <v>45</v>
      </c>
      <c r="C68" s="16" t="s">
        <v>113</v>
      </c>
      <c r="D68" s="17">
        <v>45618</v>
      </c>
      <c r="E68" s="18" t="s">
        <v>114</v>
      </c>
      <c r="F68" s="18" t="s">
        <v>115</v>
      </c>
      <c r="G68" s="19">
        <v>1073151</v>
      </c>
      <c r="H68" s="19">
        <v>1073151</v>
      </c>
      <c r="I68" s="20" t="s">
        <v>14</v>
      </c>
      <c r="J68" s="21" t="s">
        <v>15</v>
      </c>
      <c r="K68" s="22" t="s">
        <v>16</v>
      </c>
    </row>
    <row r="69" spans="2:11" ht="30" customHeight="1" x14ac:dyDescent="0.3">
      <c r="B69" s="15"/>
      <c r="C69" s="23"/>
      <c r="D69" s="17"/>
      <c r="E69" s="24" t="s">
        <v>116</v>
      </c>
      <c r="F69" s="18"/>
      <c r="G69" s="25">
        <f>SUM(G68)</f>
        <v>1073151</v>
      </c>
      <c r="H69" s="25">
        <f>SUM(H68)</f>
        <v>1073151</v>
      </c>
      <c r="I69" s="20" t="s">
        <v>14</v>
      </c>
      <c r="J69" s="21" t="s">
        <v>15</v>
      </c>
      <c r="K69" s="22" t="s">
        <v>16</v>
      </c>
    </row>
    <row r="70" spans="2:11" ht="30" customHeight="1" x14ac:dyDescent="0.3">
      <c r="B70" s="15">
        <v>46</v>
      </c>
      <c r="C70" s="16" t="s">
        <v>117</v>
      </c>
      <c r="D70" s="17">
        <v>45621</v>
      </c>
      <c r="E70" s="18" t="s">
        <v>118</v>
      </c>
      <c r="F70" s="18" t="s">
        <v>119</v>
      </c>
      <c r="G70" s="19">
        <v>4262.75</v>
      </c>
      <c r="H70" s="19">
        <v>4262.75</v>
      </c>
      <c r="I70" s="20" t="s">
        <v>14</v>
      </c>
      <c r="J70" s="21" t="s">
        <v>15</v>
      </c>
      <c r="K70" s="22" t="s">
        <v>16</v>
      </c>
    </row>
    <row r="71" spans="2:11" ht="30" customHeight="1" x14ac:dyDescent="0.3">
      <c r="B71" s="15"/>
      <c r="C71" s="16"/>
      <c r="D71" s="17"/>
      <c r="E71" s="24" t="s">
        <v>120</v>
      </c>
      <c r="F71" s="18"/>
      <c r="G71" s="25">
        <f>SUM(G70)</f>
        <v>4262.75</v>
      </c>
      <c r="H71" s="25">
        <f>SUM(H70)</f>
        <v>4262.75</v>
      </c>
      <c r="I71" s="20" t="s">
        <v>14</v>
      </c>
      <c r="J71" s="21" t="s">
        <v>15</v>
      </c>
      <c r="K71" s="22" t="s">
        <v>16</v>
      </c>
    </row>
    <row r="72" spans="2:11" ht="30" customHeight="1" x14ac:dyDescent="0.3">
      <c r="B72" s="15">
        <v>47</v>
      </c>
      <c r="C72" s="16" t="s">
        <v>121</v>
      </c>
      <c r="D72" s="17">
        <v>45623</v>
      </c>
      <c r="E72" s="18" t="s">
        <v>122</v>
      </c>
      <c r="F72" s="18" t="s">
        <v>123</v>
      </c>
      <c r="G72" s="19">
        <v>90350</v>
      </c>
      <c r="H72" s="19">
        <v>90350</v>
      </c>
      <c r="I72" s="20" t="s">
        <v>14</v>
      </c>
      <c r="J72" s="21" t="s">
        <v>15</v>
      </c>
      <c r="K72" s="22" t="s">
        <v>16</v>
      </c>
    </row>
    <row r="73" spans="2:11" ht="30" customHeight="1" x14ac:dyDescent="0.3">
      <c r="B73" s="15"/>
      <c r="C73" s="16"/>
      <c r="D73" s="17"/>
      <c r="E73" s="24" t="s">
        <v>124</v>
      </c>
      <c r="F73" s="18"/>
      <c r="G73" s="25">
        <f>SUM(G72)</f>
        <v>90350</v>
      </c>
      <c r="H73" s="25">
        <f>SUM(H72)</f>
        <v>90350</v>
      </c>
      <c r="I73" s="20" t="s">
        <v>14</v>
      </c>
      <c r="J73" s="21" t="s">
        <v>15</v>
      </c>
      <c r="K73" s="22" t="s">
        <v>16</v>
      </c>
    </row>
    <row r="74" spans="2:11" ht="30" customHeight="1" x14ac:dyDescent="0.3">
      <c r="B74" s="15">
        <v>48</v>
      </c>
      <c r="C74" s="23" t="s">
        <v>125</v>
      </c>
      <c r="D74" s="17">
        <v>45597</v>
      </c>
      <c r="E74" s="18" t="s">
        <v>126</v>
      </c>
      <c r="F74" s="18" t="s">
        <v>127</v>
      </c>
      <c r="G74" s="19">
        <v>23010</v>
      </c>
      <c r="H74" s="19">
        <v>23010</v>
      </c>
      <c r="I74" s="20" t="s">
        <v>14</v>
      </c>
      <c r="J74" s="21" t="s">
        <v>15</v>
      </c>
      <c r="K74" s="22" t="s">
        <v>16</v>
      </c>
    </row>
    <row r="75" spans="2:11" ht="30" customHeight="1" x14ac:dyDescent="0.3">
      <c r="B75" s="15">
        <v>49</v>
      </c>
      <c r="C75" s="16" t="s">
        <v>128</v>
      </c>
      <c r="D75" s="17">
        <v>45617</v>
      </c>
      <c r="E75" s="18" t="s">
        <v>126</v>
      </c>
      <c r="F75" s="18" t="s">
        <v>127</v>
      </c>
      <c r="G75" s="19">
        <v>88500</v>
      </c>
      <c r="H75" s="19">
        <v>88500</v>
      </c>
      <c r="I75" s="20" t="s">
        <v>14</v>
      </c>
      <c r="J75" s="21" t="s">
        <v>15</v>
      </c>
      <c r="K75" s="22" t="s">
        <v>16</v>
      </c>
    </row>
    <row r="76" spans="2:11" ht="30" customHeight="1" x14ac:dyDescent="0.3">
      <c r="B76" s="15">
        <v>50</v>
      </c>
      <c r="C76" s="16" t="s">
        <v>129</v>
      </c>
      <c r="D76" s="17">
        <v>45618</v>
      </c>
      <c r="E76" s="18" t="s">
        <v>126</v>
      </c>
      <c r="F76" s="18" t="s">
        <v>130</v>
      </c>
      <c r="G76" s="19">
        <v>22420</v>
      </c>
      <c r="H76" s="19">
        <v>22420</v>
      </c>
      <c r="I76" s="20" t="s">
        <v>14</v>
      </c>
      <c r="J76" s="21" t="s">
        <v>15</v>
      </c>
      <c r="K76" s="22" t="s">
        <v>16</v>
      </c>
    </row>
    <row r="77" spans="2:11" ht="30" customHeight="1" x14ac:dyDescent="0.3">
      <c r="B77" s="15">
        <v>51</v>
      </c>
      <c r="C77" s="16" t="s">
        <v>131</v>
      </c>
      <c r="D77" s="17">
        <v>45624</v>
      </c>
      <c r="E77" s="18" t="s">
        <v>126</v>
      </c>
      <c r="F77" s="18" t="s">
        <v>127</v>
      </c>
      <c r="G77" s="19">
        <v>18880</v>
      </c>
      <c r="H77" s="19">
        <v>18880</v>
      </c>
      <c r="I77" s="20" t="s">
        <v>14</v>
      </c>
      <c r="J77" s="21" t="s">
        <v>15</v>
      </c>
      <c r="K77" s="22" t="s">
        <v>16</v>
      </c>
    </row>
    <row r="78" spans="2:11" ht="30" customHeight="1" x14ac:dyDescent="0.3">
      <c r="B78" s="15"/>
      <c r="C78" s="23"/>
      <c r="D78" s="17"/>
      <c r="E78" s="24" t="s">
        <v>132</v>
      </c>
      <c r="F78" s="18"/>
      <c r="G78" s="25">
        <f>SUM(G74:G77)</f>
        <v>152810</v>
      </c>
      <c r="H78" s="25">
        <f>SUM(H74:H77)</f>
        <v>152810</v>
      </c>
      <c r="I78" s="20" t="s">
        <v>14</v>
      </c>
      <c r="J78" s="21" t="s">
        <v>15</v>
      </c>
      <c r="K78" s="22" t="s">
        <v>16</v>
      </c>
    </row>
    <row r="79" spans="2:11" ht="30" customHeight="1" x14ac:dyDescent="0.3">
      <c r="B79" s="15">
        <v>52</v>
      </c>
      <c r="C79" s="16" t="s">
        <v>133</v>
      </c>
      <c r="D79" s="17">
        <v>45618</v>
      </c>
      <c r="E79" s="18" t="s">
        <v>134</v>
      </c>
      <c r="F79" s="18" t="s">
        <v>135</v>
      </c>
      <c r="G79" s="19">
        <v>6796.8</v>
      </c>
      <c r="H79" s="19">
        <v>6796.8</v>
      </c>
      <c r="I79" s="20" t="s">
        <v>14</v>
      </c>
      <c r="J79" s="21" t="s">
        <v>15</v>
      </c>
      <c r="K79" s="22" t="s">
        <v>16</v>
      </c>
    </row>
    <row r="80" spans="2:11" ht="30" customHeight="1" x14ac:dyDescent="0.3">
      <c r="B80" s="15"/>
      <c r="C80" s="23"/>
      <c r="D80" s="17"/>
      <c r="E80" s="24" t="s">
        <v>136</v>
      </c>
      <c r="F80" s="18"/>
      <c r="G80" s="25">
        <f>SUM(G79:G79)</f>
        <v>6796.8</v>
      </c>
      <c r="H80" s="25">
        <f>SUM(H79:H79)</f>
        <v>6796.8</v>
      </c>
      <c r="I80" s="20" t="s">
        <v>14</v>
      </c>
      <c r="J80" s="21" t="s">
        <v>15</v>
      </c>
      <c r="K80" s="22" t="s">
        <v>16</v>
      </c>
    </row>
    <row r="81" spans="2:11" ht="30" customHeight="1" x14ac:dyDescent="0.3">
      <c r="B81" s="15">
        <v>53</v>
      </c>
      <c r="C81" s="16" t="s">
        <v>137</v>
      </c>
      <c r="D81" s="17">
        <v>45642</v>
      </c>
      <c r="E81" s="18" t="s">
        <v>138</v>
      </c>
      <c r="F81" s="18" t="s">
        <v>139</v>
      </c>
      <c r="G81" s="19">
        <v>3600</v>
      </c>
      <c r="H81" s="19">
        <v>3600</v>
      </c>
      <c r="I81" s="20" t="s">
        <v>14</v>
      </c>
      <c r="J81" s="21" t="s">
        <v>15</v>
      </c>
      <c r="K81" s="22" t="s">
        <v>16</v>
      </c>
    </row>
    <row r="82" spans="2:11" ht="30" customHeight="1" x14ac:dyDescent="0.3">
      <c r="B82" s="15">
        <v>54</v>
      </c>
      <c r="C82" s="16" t="s">
        <v>140</v>
      </c>
      <c r="D82" s="17">
        <v>45642</v>
      </c>
      <c r="E82" s="18" t="s">
        <v>138</v>
      </c>
      <c r="F82" s="18" t="s">
        <v>139</v>
      </c>
      <c r="G82" s="19">
        <v>3100</v>
      </c>
      <c r="H82" s="19">
        <v>3100</v>
      </c>
      <c r="I82" s="20" t="s">
        <v>14</v>
      </c>
      <c r="J82" s="21" t="s">
        <v>15</v>
      </c>
      <c r="K82" s="22" t="s">
        <v>16</v>
      </c>
    </row>
    <row r="83" spans="2:11" ht="30" customHeight="1" x14ac:dyDescent="0.3">
      <c r="B83" s="15"/>
      <c r="C83" s="23"/>
      <c r="D83" s="17"/>
      <c r="E83" s="24" t="s">
        <v>141</v>
      </c>
      <c r="F83" s="18"/>
      <c r="G83" s="25">
        <f>SUM(G81:G82)</f>
        <v>6700</v>
      </c>
      <c r="H83" s="25">
        <f>SUM(H81:H82)</f>
        <v>6700</v>
      </c>
      <c r="I83" s="20" t="s">
        <v>14</v>
      </c>
      <c r="J83" s="21" t="s">
        <v>15</v>
      </c>
      <c r="K83" s="22" t="s">
        <v>16</v>
      </c>
    </row>
    <row r="84" spans="2:11" ht="30" customHeight="1" x14ac:dyDescent="0.3">
      <c r="B84" s="15">
        <v>55</v>
      </c>
      <c r="C84" s="16" t="s">
        <v>142</v>
      </c>
      <c r="D84" s="17">
        <v>45642</v>
      </c>
      <c r="E84" s="18" t="s">
        <v>143</v>
      </c>
      <c r="F84" s="18" t="s">
        <v>144</v>
      </c>
      <c r="G84" s="19">
        <v>635400.15</v>
      </c>
      <c r="H84" s="19">
        <v>635400.15</v>
      </c>
      <c r="I84" s="20" t="s">
        <v>14</v>
      </c>
      <c r="J84" s="21" t="s">
        <v>15</v>
      </c>
      <c r="K84" s="22" t="s">
        <v>16</v>
      </c>
    </row>
    <row r="85" spans="2:11" ht="30" customHeight="1" x14ac:dyDescent="0.3">
      <c r="B85" s="15"/>
      <c r="C85" s="23"/>
      <c r="D85" s="17"/>
      <c r="E85" s="24" t="s">
        <v>145</v>
      </c>
      <c r="F85" s="18"/>
      <c r="G85" s="25">
        <f>SUM(G84)</f>
        <v>635400.15</v>
      </c>
      <c r="H85" s="25">
        <f>SUM(H84)</f>
        <v>635400.15</v>
      </c>
      <c r="I85" s="20" t="s">
        <v>14</v>
      </c>
      <c r="J85" s="21" t="s">
        <v>15</v>
      </c>
      <c r="K85" s="22" t="s">
        <v>16</v>
      </c>
    </row>
    <row r="86" spans="2:11" ht="30" customHeight="1" x14ac:dyDescent="0.3">
      <c r="B86" s="15">
        <v>56</v>
      </c>
      <c r="C86" s="16" t="s">
        <v>146</v>
      </c>
      <c r="D86" s="17">
        <v>45649</v>
      </c>
      <c r="E86" s="18" t="s">
        <v>147</v>
      </c>
      <c r="F86" s="18" t="s">
        <v>148</v>
      </c>
      <c r="G86" s="19">
        <v>315419.65999999997</v>
      </c>
      <c r="H86" s="19">
        <v>315419.65999999997</v>
      </c>
      <c r="I86" s="20" t="s">
        <v>14</v>
      </c>
      <c r="J86" s="21" t="s">
        <v>15</v>
      </c>
      <c r="K86" s="22" t="s">
        <v>16</v>
      </c>
    </row>
    <row r="87" spans="2:11" ht="30" customHeight="1" x14ac:dyDescent="0.3">
      <c r="B87" s="15"/>
      <c r="C87" s="23"/>
      <c r="D87" s="17"/>
      <c r="E87" s="24" t="s">
        <v>149</v>
      </c>
      <c r="F87" s="18"/>
      <c r="G87" s="25">
        <f>SUM(G86:G86)</f>
        <v>315419.65999999997</v>
      </c>
      <c r="H87" s="25">
        <f>SUM(H86:H86)</f>
        <v>315419.65999999997</v>
      </c>
      <c r="I87" s="20" t="s">
        <v>14</v>
      </c>
      <c r="J87" s="21" t="s">
        <v>15</v>
      </c>
      <c r="K87" s="22" t="s">
        <v>16</v>
      </c>
    </row>
    <row r="88" spans="2:11" ht="30" customHeight="1" x14ac:dyDescent="0.3">
      <c r="B88" s="15">
        <v>57</v>
      </c>
      <c r="C88" s="16" t="s">
        <v>150</v>
      </c>
      <c r="D88" s="17">
        <v>45630</v>
      </c>
      <c r="E88" s="18" t="s">
        <v>151</v>
      </c>
      <c r="F88" s="18" t="s">
        <v>152</v>
      </c>
      <c r="G88" s="19">
        <v>252926.06</v>
      </c>
      <c r="H88" s="19">
        <v>252926.06</v>
      </c>
      <c r="I88" s="20" t="s">
        <v>14</v>
      </c>
      <c r="J88" s="21" t="s">
        <v>15</v>
      </c>
      <c r="K88" s="22" t="s">
        <v>16</v>
      </c>
    </row>
    <row r="89" spans="2:11" ht="30" customHeight="1" x14ac:dyDescent="0.3">
      <c r="B89" s="15">
        <v>58</v>
      </c>
      <c r="C89" s="16" t="s">
        <v>153</v>
      </c>
      <c r="D89" s="17">
        <v>45623</v>
      </c>
      <c r="E89" s="18" t="s">
        <v>151</v>
      </c>
      <c r="F89" s="18" t="s">
        <v>152</v>
      </c>
      <c r="G89" s="19">
        <v>251627.92</v>
      </c>
      <c r="H89" s="19">
        <v>251627.92</v>
      </c>
      <c r="I89" s="20" t="s">
        <v>14</v>
      </c>
      <c r="J89" s="21" t="s">
        <v>15</v>
      </c>
      <c r="K89" s="22" t="s">
        <v>16</v>
      </c>
    </row>
    <row r="90" spans="2:11" ht="30" customHeight="1" x14ac:dyDescent="0.3">
      <c r="B90" s="15"/>
      <c r="C90" s="27"/>
      <c r="D90" s="17"/>
      <c r="E90" s="24" t="s">
        <v>154</v>
      </c>
      <c r="F90" s="18"/>
      <c r="G90" s="25">
        <f>SUM(G88:G89)</f>
        <v>504553.98</v>
      </c>
      <c r="H90" s="25">
        <f>SUM(H88:H89)</f>
        <v>504553.98</v>
      </c>
      <c r="I90" s="20" t="s">
        <v>14</v>
      </c>
      <c r="J90" s="21" t="s">
        <v>15</v>
      </c>
      <c r="K90" s="22" t="s">
        <v>16</v>
      </c>
    </row>
    <row r="91" spans="2:11" ht="30" customHeight="1" x14ac:dyDescent="0.3">
      <c r="B91" s="15">
        <v>59</v>
      </c>
      <c r="C91" s="16" t="s">
        <v>155</v>
      </c>
      <c r="D91" s="17">
        <v>45636</v>
      </c>
      <c r="E91" s="18" t="s">
        <v>156</v>
      </c>
      <c r="F91" s="18" t="s">
        <v>157</v>
      </c>
      <c r="G91" s="19">
        <v>320600</v>
      </c>
      <c r="H91" s="19">
        <v>320600</v>
      </c>
      <c r="I91" s="20" t="s">
        <v>14</v>
      </c>
      <c r="J91" s="21" t="s">
        <v>15</v>
      </c>
      <c r="K91" s="22" t="s">
        <v>16</v>
      </c>
    </row>
    <row r="92" spans="2:11" ht="30" customHeight="1" x14ac:dyDescent="0.3">
      <c r="B92" s="15">
        <v>60</v>
      </c>
      <c r="C92" s="16" t="s">
        <v>158</v>
      </c>
      <c r="D92" s="17">
        <v>45639</v>
      </c>
      <c r="E92" s="18" t="s">
        <v>156</v>
      </c>
      <c r="F92" s="18" t="s">
        <v>159</v>
      </c>
      <c r="G92" s="19">
        <v>12500</v>
      </c>
      <c r="H92" s="19">
        <v>12500</v>
      </c>
      <c r="I92" s="20" t="s">
        <v>14</v>
      </c>
      <c r="J92" s="21" t="s">
        <v>15</v>
      </c>
      <c r="K92" s="22" t="s">
        <v>16</v>
      </c>
    </row>
    <row r="93" spans="2:11" ht="30" customHeight="1" x14ac:dyDescent="0.3">
      <c r="B93" s="15"/>
      <c r="C93" s="23"/>
      <c r="D93" s="17"/>
      <c r="E93" s="24" t="s">
        <v>160</v>
      </c>
      <c r="F93" s="18"/>
      <c r="G93" s="25">
        <f>SUM(G91:G92)</f>
        <v>333100</v>
      </c>
      <c r="H93" s="25">
        <f>SUM(H91:H92)</f>
        <v>333100</v>
      </c>
      <c r="I93" s="20" t="s">
        <v>14</v>
      </c>
      <c r="J93" s="21" t="s">
        <v>15</v>
      </c>
      <c r="K93" s="22" t="s">
        <v>16</v>
      </c>
    </row>
    <row r="94" spans="2:11" ht="30" customHeight="1" x14ac:dyDescent="0.3">
      <c r="B94" s="15">
        <v>61</v>
      </c>
      <c r="C94" s="16" t="s">
        <v>161</v>
      </c>
      <c r="D94" s="17">
        <v>45621</v>
      </c>
      <c r="E94" s="18" t="s">
        <v>162</v>
      </c>
      <c r="F94" s="18" t="s">
        <v>106</v>
      </c>
      <c r="G94" s="19">
        <v>30511.97</v>
      </c>
      <c r="H94" s="19">
        <v>30511.97</v>
      </c>
      <c r="I94" s="20" t="s">
        <v>14</v>
      </c>
      <c r="J94" s="21" t="s">
        <v>15</v>
      </c>
      <c r="K94" s="22" t="s">
        <v>16</v>
      </c>
    </row>
    <row r="95" spans="2:11" ht="30" customHeight="1" x14ac:dyDescent="0.3">
      <c r="B95" s="15"/>
      <c r="C95" s="16"/>
      <c r="D95" s="17"/>
      <c r="E95" s="24" t="s">
        <v>163</v>
      </c>
      <c r="F95" s="18"/>
      <c r="G95" s="25">
        <f>SUM(G94:G94)</f>
        <v>30511.97</v>
      </c>
      <c r="H95" s="25">
        <f>SUM(H94:H94)</f>
        <v>30511.97</v>
      </c>
      <c r="I95" s="20" t="s">
        <v>14</v>
      </c>
      <c r="J95" s="21" t="s">
        <v>15</v>
      </c>
      <c r="K95" s="22" t="s">
        <v>16</v>
      </c>
    </row>
    <row r="96" spans="2:11" ht="30" customHeight="1" thickBot="1" x14ac:dyDescent="0.35">
      <c r="B96" s="28"/>
      <c r="C96" s="29"/>
      <c r="D96" s="30"/>
      <c r="E96" s="31"/>
      <c r="F96" s="32" t="s">
        <v>164</v>
      </c>
      <c r="G96" s="33">
        <f>SUM(G95,G93,G90,G87,G85,G83,G80,G78,G73,G71,G69,G67,G59,G53,G49,G47,G45,G39,G36,G34,G32,G25,G22,G20,G18,G15,G13,G11,G7)</f>
        <v>8891853.4199999999</v>
      </c>
      <c r="H96" s="33">
        <f>SUM(H95,H93,H90,H87,H85,H83,H80,H78,H73,H71,H69,H67,H59,H53,H49,H47,H45,H39,H36,H34,H32,H25,H22,H20,H18,H15,H13,H11,H7)</f>
        <v>8891853.4199999999</v>
      </c>
      <c r="I96" s="34"/>
      <c r="J96" s="35"/>
      <c r="K96" s="36"/>
    </row>
    <row r="97" spans="3:9" ht="15.6" x14ac:dyDescent="0.25">
      <c r="C97" s="38"/>
      <c r="D97" s="30"/>
    </row>
    <row r="98" spans="3:9" x14ac:dyDescent="0.25">
      <c r="D98" s="30"/>
    </row>
    <row r="99" spans="3:9" x14ac:dyDescent="0.25">
      <c r="D99" s="30"/>
    </row>
    <row r="100" spans="3:9" ht="15.6" x14ac:dyDescent="0.3">
      <c r="D100" s="40"/>
      <c r="E100" s="41"/>
      <c r="H100" s="39">
        <f>SUM(G105)</f>
        <v>0</v>
      </c>
    </row>
    <row r="101" spans="3:9" ht="15" x14ac:dyDescent="0.25">
      <c r="D101" s="40"/>
      <c r="E101" s="42" t="s">
        <v>165</v>
      </c>
    </row>
    <row r="102" spans="3:9" x14ac:dyDescent="0.25">
      <c r="D102" s="40"/>
    </row>
    <row r="103" spans="3:9" ht="15.6" x14ac:dyDescent="0.3">
      <c r="C103" s="38"/>
      <c r="D103" s="30"/>
      <c r="E103" s="43"/>
      <c r="F103" s="43"/>
      <c r="G103" s="44"/>
      <c r="H103" s="44"/>
      <c r="I103" s="44"/>
    </row>
    <row r="104" spans="3:9" ht="15.6" x14ac:dyDescent="0.3">
      <c r="C104" s="38"/>
      <c r="D104" s="30"/>
      <c r="E104" s="43"/>
      <c r="F104" s="43"/>
      <c r="G104" s="44"/>
      <c r="H104" s="44"/>
      <c r="I104" s="44"/>
    </row>
    <row r="105" spans="3:9" ht="15.6" x14ac:dyDescent="0.3">
      <c r="C105" s="38"/>
      <c r="D105" s="30"/>
      <c r="E105" s="43"/>
      <c r="F105" s="43"/>
      <c r="G105" s="44"/>
      <c r="H105" s="44"/>
      <c r="I105" s="44"/>
    </row>
    <row r="106" spans="3:9" ht="15.6" x14ac:dyDescent="0.3">
      <c r="C106" s="38"/>
      <c r="D106" s="30"/>
      <c r="E106" s="43"/>
      <c r="F106" s="43"/>
      <c r="G106" s="44"/>
      <c r="H106" s="44"/>
      <c r="I106" s="44"/>
    </row>
    <row r="107" spans="3:9" ht="15.6" x14ac:dyDescent="0.3">
      <c r="C107" s="38"/>
      <c r="D107" s="30"/>
      <c r="E107" s="43"/>
      <c r="F107" s="43"/>
      <c r="G107" s="44"/>
      <c r="H107" s="44"/>
      <c r="I107" s="44"/>
    </row>
    <row r="108" spans="3:9" ht="15.6" x14ac:dyDescent="0.3">
      <c r="C108" s="38"/>
      <c r="D108" s="30"/>
      <c r="E108" s="43"/>
      <c r="F108" s="43"/>
      <c r="G108" s="44"/>
      <c r="H108" s="44"/>
      <c r="I108" s="44"/>
    </row>
    <row r="109" spans="3:9" ht="15.6" x14ac:dyDescent="0.3">
      <c r="C109" s="38"/>
      <c r="D109" s="30"/>
      <c r="E109" s="43"/>
      <c r="F109" s="43"/>
      <c r="G109" s="44"/>
      <c r="H109" s="44"/>
      <c r="I109" s="44"/>
    </row>
    <row r="110" spans="3:9" ht="15.6" x14ac:dyDescent="0.3">
      <c r="C110" s="38"/>
      <c r="D110" s="30"/>
      <c r="E110" s="43"/>
      <c r="F110" s="43"/>
      <c r="G110" s="44"/>
      <c r="H110" s="44"/>
      <c r="I110" s="44"/>
    </row>
    <row r="111" spans="3:9" ht="15.6" x14ac:dyDescent="0.3">
      <c r="C111" s="38"/>
      <c r="D111" s="30"/>
      <c r="E111" s="43"/>
      <c r="F111" s="43"/>
      <c r="G111" s="44"/>
      <c r="H111" s="44"/>
      <c r="I111" s="44"/>
    </row>
    <row r="112" spans="3:9" ht="15.6" x14ac:dyDescent="0.3">
      <c r="C112" s="38"/>
      <c r="D112" s="30"/>
      <c r="E112" s="43"/>
      <c r="F112" s="43"/>
      <c r="G112" s="44"/>
      <c r="H112" s="44"/>
      <c r="I112" s="44"/>
    </row>
    <row r="113" spans="3:9" ht="15.6" x14ac:dyDescent="0.3">
      <c r="C113" s="38"/>
      <c r="D113" s="30"/>
      <c r="E113" s="43"/>
      <c r="F113" s="43"/>
      <c r="G113" s="44"/>
      <c r="H113" s="44"/>
      <c r="I113" s="44"/>
    </row>
    <row r="114" spans="3:9" ht="15.6" x14ac:dyDescent="0.3">
      <c r="C114" s="38"/>
      <c r="D114" s="30"/>
      <c r="E114" s="43"/>
      <c r="F114" s="43"/>
      <c r="G114" s="44"/>
      <c r="H114" s="44"/>
      <c r="I114" s="44"/>
    </row>
    <row r="115" spans="3:9" ht="15.6" x14ac:dyDescent="0.3">
      <c r="C115" s="38"/>
      <c r="D115" s="30"/>
      <c r="E115" s="43"/>
      <c r="F115" s="43"/>
      <c r="G115" s="44"/>
      <c r="H115" s="44"/>
      <c r="I115" s="44"/>
    </row>
    <row r="116" spans="3:9" ht="15.6" x14ac:dyDescent="0.3">
      <c r="C116" s="38"/>
      <c r="D116" s="30"/>
      <c r="E116" s="43"/>
      <c r="F116" s="43"/>
      <c r="G116" s="44"/>
      <c r="H116" s="44"/>
      <c r="I116" s="44"/>
    </row>
    <row r="117" spans="3:9" ht="15.6" x14ac:dyDescent="0.3">
      <c r="C117" s="38"/>
      <c r="D117" s="30"/>
      <c r="E117" s="43"/>
      <c r="F117" s="43"/>
      <c r="G117" s="44"/>
      <c r="H117" s="44"/>
      <c r="I117" s="44"/>
    </row>
    <row r="118" spans="3:9" ht="15.6" x14ac:dyDescent="0.3">
      <c r="C118" s="38"/>
      <c r="D118" s="30"/>
      <c r="E118" s="43"/>
      <c r="F118" s="43"/>
      <c r="G118" s="44"/>
      <c r="H118" s="44"/>
      <c r="I118" s="44"/>
    </row>
  </sheetData>
  <mergeCells count="2">
    <mergeCell ref="D2:H3"/>
    <mergeCell ref="B4:H4"/>
  </mergeCells>
  <pageMargins left="0.25" right="0.25" top="0.75" bottom="0.75" header="0.3" footer="0.3"/>
  <pageSetup scale="44" fitToHeight="0" orientation="landscape" r:id="rId1"/>
  <rowBreaks count="1" manualBreakCount="1">
    <brk id="10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DICIEMBRE 2024</vt:lpstr>
      <vt:lpstr>'PAGADA DICIEMBRE 2024'!Área_de_impresión</vt:lpstr>
      <vt:lpstr>'PAGADA DICIEMBRE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cp:lastPrinted>2025-01-07T18:16:57Z</cp:lastPrinted>
  <dcterms:created xsi:type="dcterms:W3CDTF">2025-01-07T16:20:22Z</dcterms:created>
  <dcterms:modified xsi:type="dcterms:W3CDTF">2025-01-12T21:05:27Z</dcterms:modified>
</cp:coreProperties>
</file>