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GOSTO 2025 POA Y PORTAL TRANSPARENCIA\"/>
    </mc:Choice>
  </mc:AlternateContent>
  <xr:revisionPtr revIDLastSave="0" documentId="8_{F5ADCF4F-066C-48D8-B16E-9837EF92C50D}" xr6:coauthVersionLast="47" xr6:coauthVersionMax="47" xr10:uidLastSave="{00000000-0000-0000-0000-000000000000}"/>
  <bookViews>
    <workbookView xWindow="-108" yWindow="-108" windowWidth="23256" windowHeight="12456" xr2:uid="{7D36989E-9261-4469-91AB-6B7C39F64D28}"/>
  </bookViews>
  <sheets>
    <sheet name="PAGADA AGOSTO 2025" sheetId="1" r:id="rId1"/>
  </sheets>
  <definedNames>
    <definedName name="_xlnm._FilterDatabase" localSheetId="0" hidden="1">'PAGADA AGOSTO 2025'!#REF!</definedName>
    <definedName name="_xlnm.Print_Area" localSheetId="0">'PAGADA AGOSTO 2025'!$A$1:$M$143</definedName>
    <definedName name="_xlnm.Print_Titles" localSheetId="0">'PAGADA AGOSTO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3" i="1" l="1"/>
  <c r="I128" i="1"/>
  <c r="I129" i="1" s="1"/>
  <c r="H128" i="1"/>
  <c r="I124" i="1"/>
  <c r="H124" i="1"/>
  <c r="H129" i="1" s="1"/>
  <c r="I122" i="1"/>
  <c r="H122" i="1"/>
  <c r="I119" i="1"/>
  <c r="H119" i="1"/>
  <c r="I117" i="1"/>
  <c r="H117" i="1"/>
  <c r="I115" i="1"/>
  <c r="H115" i="1"/>
  <c r="I113" i="1"/>
  <c r="H113" i="1"/>
  <c r="I110" i="1"/>
  <c r="H110" i="1"/>
  <c r="I108" i="1"/>
  <c r="H108" i="1"/>
  <c r="I97" i="1"/>
  <c r="H97" i="1"/>
  <c r="I95" i="1"/>
  <c r="H95" i="1"/>
  <c r="I89" i="1"/>
  <c r="H89" i="1"/>
  <c r="I87" i="1"/>
  <c r="H87" i="1"/>
  <c r="I80" i="1"/>
  <c r="H80" i="1"/>
  <c r="I69" i="1"/>
  <c r="H69" i="1"/>
  <c r="I66" i="1"/>
  <c r="H66" i="1"/>
  <c r="I64" i="1"/>
  <c r="H64" i="1"/>
  <c r="I61" i="1"/>
  <c r="H61" i="1"/>
  <c r="I59" i="1"/>
  <c r="H59" i="1"/>
  <c r="I57" i="1"/>
  <c r="H57" i="1"/>
  <c r="I55" i="1"/>
  <c r="H55" i="1"/>
  <c r="I52" i="1"/>
  <c r="H52" i="1"/>
  <c r="I50" i="1"/>
  <c r="H50" i="1"/>
  <c r="I48" i="1"/>
  <c r="H48" i="1"/>
  <c r="I43" i="1"/>
  <c r="H43" i="1"/>
  <c r="I41" i="1"/>
  <c r="H41" i="1"/>
  <c r="I33" i="1"/>
  <c r="H33" i="1"/>
  <c r="I27" i="1"/>
  <c r="H27" i="1"/>
  <c r="I24" i="1"/>
  <c r="H24" i="1"/>
  <c r="I22" i="1"/>
  <c r="H22" i="1"/>
  <c r="I20" i="1"/>
  <c r="H20" i="1"/>
  <c r="I11" i="1"/>
  <c r="H11" i="1"/>
  <c r="I9" i="1"/>
  <c r="H9" i="1"/>
</calcChain>
</file>

<file path=xl/sharedStrings.xml><?xml version="1.0" encoding="utf-8"?>
<sst xmlns="http://schemas.openxmlformats.org/spreadsheetml/2006/main" count="688" uniqueCount="210">
  <si>
    <t>RELACION DE FACTURAS PAGADAS DEL 01 AL 31 DE AGOSTO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</si>
  <si>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</si>
  <si>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</si>
  <si>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</si>
  <si>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</si>
  <si>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</si>
  <si>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</si>
  <si>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</si>
  <si>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</si>
  <si>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</si>
  <si>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</si>
  <si>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B1500007638</t>
  </si>
  <si>
    <t>Almanzar Estevez</t>
  </si>
  <si>
    <t>Reactivos y materal de laboratorio</t>
  </si>
  <si>
    <t>_</t>
  </si>
  <si>
    <t>N/A</t>
  </si>
  <si>
    <t>completado</t>
  </si>
  <si>
    <t>B1500007822</t>
  </si>
  <si>
    <t>B1500007709</t>
  </si>
  <si>
    <t>Total ALMANZAR ESTEVEZ</t>
  </si>
  <si>
    <t>E45000001706</t>
  </si>
  <si>
    <t>Altice Dominicana</t>
  </si>
  <si>
    <t>servicio telefonico</t>
  </si>
  <si>
    <t>Total ALTICE DOMINICANA</t>
  </si>
  <si>
    <t>B1500009804</t>
  </si>
  <si>
    <t>Agua Rangel</t>
  </si>
  <si>
    <t xml:space="preserve">Botellones de Agua </t>
  </si>
  <si>
    <t>B1500009802</t>
  </si>
  <si>
    <t>B1500009799</t>
  </si>
  <si>
    <t>B1500009796</t>
  </si>
  <si>
    <t>B1500009793</t>
  </si>
  <si>
    <t>B1500000789</t>
  </si>
  <si>
    <t>B1500009128</t>
  </si>
  <si>
    <t>B1500009124</t>
  </si>
  <si>
    <t>Total AGUA RANGEL</t>
  </si>
  <si>
    <t>E450000006810</t>
  </si>
  <si>
    <t>Bio-Nuclear</t>
  </si>
  <si>
    <t>Reactivos</t>
  </si>
  <si>
    <t>Total BIO-NUCLEAR</t>
  </si>
  <si>
    <t>B1500000875</t>
  </si>
  <si>
    <t>Central Solutions Tecnology</t>
  </si>
  <si>
    <t>Servicio de Cable</t>
  </si>
  <si>
    <t>Total CENTRAL SOLUTIONS TECHNOLOGY</t>
  </si>
  <si>
    <t>B1500004092</t>
  </si>
  <si>
    <t>Combustible del Yuna</t>
  </si>
  <si>
    <t>Combustible</t>
  </si>
  <si>
    <t>B1500004138</t>
  </si>
  <si>
    <t>Combustible del yuna</t>
  </si>
  <si>
    <t>Total COMBUSTIBLE DEL YUNA</t>
  </si>
  <si>
    <t>E450000062518</t>
  </si>
  <si>
    <t>Compañía Dominicana de Telefono</t>
  </si>
  <si>
    <t>Servicio Telefonico</t>
  </si>
  <si>
    <t>E450000065067</t>
  </si>
  <si>
    <t>E450000067612</t>
  </si>
  <si>
    <t>E450000070153</t>
  </si>
  <si>
    <t>E450000072737</t>
  </si>
  <si>
    <t>Total COMPAÑÍA DOMINICANA DE TELEFONO</t>
  </si>
  <si>
    <t>E450000000214</t>
  </si>
  <si>
    <t>Cruz Ayala</t>
  </si>
  <si>
    <t>E450000000369</t>
  </si>
  <si>
    <t>E450000000723</t>
  </si>
  <si>
    <t>Reparacion y Mantenimientos de Equipo</t>
  </si>
  <si>
    <t>E450000000753</t>
  </si>
  <si>
    <t>E450000000755</t>
  </si>
  <si>
    <t>E450000000819</t>
  </si>
  <si>
    <t>E450000000820</t>
  </si>
  <si>
    <t>Total CRUZ AYALA</t>
  </si>
  <si>
    <t>B1500000248</t>
  </si>
  <si>
    <t>Edgas</t>
  </si>
  <si>
    <t>Gas</t>
  </si>
  <si>
    <t>Total EDGAS</t>
  </si>
  <si>
    <t>B1500000028</t>
  </si>
  <si>
    <t>Elyom Medical</t>
  </si>
  <si>
    <t>Medicamentos</t>
  </si>
  <si>
    <t>B1500000027</t>
  </si>
  <si>
    <t>B1500000030</t>
  </si>
  <si>
    <t>B1500000029</t>
  </si>
  <si>
    <t xml:space="preserve">Total ELYOM MEDICAL </t>
  </si>
  <si>
    <t>B1500003453</t>
  </si>
  <si>
    <t>Estacion Primaveras</t>
  </si>
  <si>
    <t>Total ESTACION PRIMAVERA</t>
  </si>
  <si>
    <t>B1500001179</t>
  </si>
  <si>
    <t>Estacion de Servicios Atlas</t>
  </si>
  <si>
    <t>Total ESTACION DE COMBUSTIBLE ATLAS</t>
  </si>
  <si>
    <t>B1500001383</t>
  </si>
  <si>
    <t>Estacion de Servicios Hermanos Contreras</t>
  </si>
  <si>
    <t>B1500001405</t>
  </si>
  <si>
    <t>Total ESTACION DE SERVICIOS HERMANOS CONTRERAS</t>
  </si>
  <si>
    <t>B1500000080</t>
  </si>
  <si>
    <t>Farmacia Rachel</t>
  </si>
  <si>
    <t>Equipos Medicos</t>
  </si>
  <si>
    <t>Total FARMACIA RACHEL</t>
  </si>
  <si>
    <t>B1500000800</t>
  </si>
  <si>
    <t>Ferreteria La 50</t>
  </si>
  <si>
    <t xml:space="preserve">Tanque de Gas </t>
  </si>
  <si>
    <t>Total FERRETERIA LA 50</t>
  </si>
  <si>
    <t>B1500000494</t>
  </si>
  <si>
    <t>Gall Taller de Publicidad</t>
  </si>
  <si>
    <t>letreros y señalizaciones</t>
  </si>
  <si>
    <t>TOTAL GALL TALLER DE PUBLICIDAD</t>
  </si>
  <si>
    <t>B1500001040</t>
  </si>
  <si>
    <t>Inmaculada Comercial</t>
  </si>
  <si>
    <t>Material gastable medico</t>
  </si>
  <si>
    <t>B1500001054</t>
  </si>
  <si>
    <t xml:space="preserve">TOTAL INMACULADA COMERCIAL </t>
  </si>
  <si>
    <t>B1500002880</t>
  </si>
  <si>
    <t>Jh Electro Alambres</t>
  </si>
  <si>
    <t>Articulo de Ferreteria</t>
  </si>
  <si>
    <t>TOTAL JH ELECTRO ALAMBRES</t>
  </si>
  <si>
    <t>B1500000066</t>
  </si>
  <si>
    <t xml:space="preserve">Jhonson Basora </t>
  </si>
  <si>
    <t>Servicio de configuracion de Red</t>
  </si>
  <si>
    <t>B1500000067</t>
  </si>
  <si>
    <t>Control de Acceso</t>
  </si>
  <si>
    <t>TOTAL JHONSON BASORA</t>
  </si>
  <si>
    <t>B1500000607</t>
  </si>
  <si>
    <t>Lubrigomas Gonell</t>
  </si>
  <si>
    <t>Reparacion y mantenimiento de vehiculo</t>
  </si>
  <si>
    <t>B1500000608</t>
  </si>
  <si>
    <t>B1500000609</t>
  </si>
  <si>
    <t>B1500000610</t>
  </si>
  <si>
    <t>B1500000611</t>
  </si>
  <si>
    <t>B1500000615</t>
  </si>
  <si>
    <t>B1500000620</t>
  </si>
  <si>
    <t>Mantenimiento de Vehiculo</t>
  </si>
  <si>
    <t>B1500000621</t>
  </si>
  <si>
    <t>B1500000619</t>
  </si>
  <si>
    <t>B1500000612</t>
  </si>
  <si>
    <t>Total LUBRIGOMAS GONELL</t>
  </si>
  <si>
    <t>B1500006755</t>
  </si>
  <si>
    <t>Liriano N.Comercial</t>
  </si>
  <si>
    <t>B1500006776</t>
  </si>
  <si>
    <t>Equipo medico y material gastable medico</t>
  </si>
  <si>
    <t>B1500006754</t>
  </si>
  <si>
    <t>B1500006758</t>
  </si>
  <si>
    <t>B1500006756</t>
  </si>
  <si>
    <t>B1500006759</t>
  </si>
  <si>
    <t>Total LIRIANO N. COMERCIAL</t>
  </si>
  <si>
    <t>B1500000639</t>
  </si>
  <si>
    <t>Manuel de Jesus Peña</t>
  </si>
  <si>
    <t>Material y suministros de cocina y limpieza</t>
  </si>
  <si>
    <t>Total MANUEL DE JESUS PEÑA</t>
  </si>
  <si>
    <t>B1500001126</t>
  </si>
  <si>
    <t>Mariano Jimenez</t>
  </si>
  <si>
    <t>Almuerzo</t>
  </si>
  <si>
    <t>B1500001127</t>
  </si>
  <si>
    <t>Refrigerio y Almuerzo</t>
  </si>
  <si>
    <t>B1500001130</t>
  </si>
  <si>
    <t>Desayuno y Almuerzo</t>
  </si>
  <si>
    <t>B1500001131</t>
  </si>
  <si>
    <t>B1500001132</t>
  </si>
  <si>
    <t>Desayuno</t>
  </si>
  <si>
    <t>Total MARIANO BUFFET</t>
  </si>
  <si>
    <t>B1500003346</t>
  </si>
  <si>
    <t>Medi Dental</t>
  </si>
  <si>
    <t>Equipos Odontologicos</t>
  </si>
  <si>
    <t>Total MEDI DENTAL</t>
  </si>
  <si>
    <t>B1500000017</t>
  </si>
  <si>
    <t>Nisa Lunch Goumet</t>
  </si>
  <si>
    <t>B1500000018</t>
  </si>
  <si>
    <t>B1500000019</t>
  </si>
  <si>
    <t>B1500000016</t>
  </si>
  <si>
    <t>Almuerzos</t>
  </si>
  <si>
    <t>B1500000020</t>
  </si>
  <si>
    <t>B1500000026</t>
  </si>
  <si>
    <t>B1500000021</t>
  </si>
  <si>
    <t>B1500000022</t>
  </si>
  <si>
    <t>B1500000023</t>
  </si>
  <si>
    <t>Refrigerio</t>
  </si>
  <si>
    <t>Total NISA LUNCH GOUMET</t>
  </si>
  <si>
    <t>B1500000280</t>
  </si>
  <si>
    <t>Office Muebles Factory</t>
  </si>
  <si>
    <t>Archivos y vitrinas</t>
  </si>
  <si>
    <t>TOTAL OFFICE MUEBLES FACTORY</t>
  </si>
  <si>
    <t>B1500002953</t>
  </si>
  <si>
    <t>Office multi Services</t>
  </si>
  <si>
    <t xml:space="preserve">Toner </t>
  </si>
  <si>
    <t>B1500002930</t>
  </si>
  <si>
    <t>Tinta y Materiales</t>
  </si>
  <si>
    <t xml:space="preserve">TOTAL OFFICE MULTI SERVICES </t>
  </si>
  <si>
    <t>B1500000418</t>
  </si>
  <si>
    <t>Publi Master</t>
  </si>
  <si>
    <t>Alfombra</t>
  </si>
  <si>
    <t>TOTAL PUBLI MASTER</t>
  </si>
  <si>
    <t>B1500000153</t>
  </si>
  <si>
    <t>Radlafe Group</t>
  </si>
  <si>
    <t>TOTAL RADLAFE GROUP</t>
  </si>
  <si>
    <t>B1500001763</t>
  </si>
  <si>
    <t>Roce Dental</t>
  </si>
  <si>
    <t>Material Odontologico</t>
  </si>
  <si>
    <t>TOTAL ROCE DENTAL</t>
  </si>
  <si>
    <t>B1500000094</t>
  </si>
  <si>
    <t>Tabare Eventos</t>
  </si>
  <si>
    <t>Inauguracion Palmarito</t>
  </si>
  <si>
    <t>B1500000093</t>
  </si>
  <si>
    <t>Palazo de Morillo King</t>
  </si>
  <si>
    <t>TOTAL TABARE EVENTOS</t>
  </si>
  <si>
    <t>B1500000929</t>
  </si>
  <si>
    <t>TNT</t>
  </si>
  <si>
    <t>TOTAL TNT</t>
  </si>
  <si>
    <t>B1500000045</t>
  </si>
  <si>
    <t>Tony Saul Cruz</t>
  </si>
  <si>
    <t xml:space="preserve">Reparacion de elevador </t>
  </si>
  <si>
    <t>B1500000043</t>
  </si>
  <si>
    <t>Servicio de Instalacion de trameria</t>
  </si>
  <si>
    <t>B1500000044</t>
  </si>
  <si>
    <t>Mantenimiento y reparacion de Planta electrica</t>
  </si>
  <si>
    <t>TOTAL TONY SAUL CRUZ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</si>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</sst>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5" fontId="8" fillId="3" borderId="2" xfId="3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top" wrapText="1"/>
    </xf>
    <xf numFmtId="14" fontId="11" fillId="4" borderId="5" xfId="0" applyNumberFormat="1" applyFont="1" applyFill="1" applyBorder="1" applyAlignment="1">
      <alignment horizontal="left"/>
    </xf>
    <xf numFmtId="0" fontId="12" fillId="4" borderId="5" xfId="0" applyFont="1" applyFill="1" applyBorder="1"/>
    <xf numFmtId="166" fontId="12" fillId="4" borderId="5" xfId="2" applyNumberFormat="1" applyFont="1" applyFill="1" applyBorder="1"/>
    <xf numFmtId="43" fontId="11" fillId="4" borderId="5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8" fillId="4" borderId="5" xfId="0" applyFont="1" applyFill="1" applyBorder="1" applyAlignment="1">
      <alignment horizontal="center" vertical="center" wrapText="1"/>
    </xf>
    <xf numFmtId="166" fontId="7" fillId="4" borderId="5" xfId="2" applyNumberFormat="1" applyFont="1" applyFill="1" applyBorder="1"/>
    <xf numFmtId="0" fontId="10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1" fillId="4" borderId="0" xfId="0" applyNumberFormat="1" applyFont="1" applyFill="1" applyAlignment="1">
      <alignment horizontal="left"/>
    </xf>
    <xf numFmtId="164" fontId="11" fillId="4" borderId="0" xfId="0" applyNumberFormat="1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43" fontId="15" fillId="2" borderId="9" xfId="1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43" fontId="10" fillId="0" borderId="0" xfId="1" applyFont="1" applyBorder="1" applyAlignment="1">
      <alignment vertical="center" wrapText="1"/>
    </xf>
    <xf numFmtId="14" fontId="10" fillId="4" borderId="0" xfId="0" applyNumberFormat="1" applyFont="1" applyFill="1" applyAlignment="1">
      <alignment horizontal="left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4" borderId="0" xfId="0" applyFont="1" applyFill="1"/>
    <xf numFmtId="166" fontId="12" fillId="4" borderId="0" xfId="2" applyNumberFormat="1" applyFont="1" applyFill="1" applyBorder="1"/>
    <xf numFmtId="164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2" xfId="3" xr:uid="{3B787E22-1712-407C-8C4D-75CEF66DD95A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1162050</xdr:colOff>
      <xdr:row>2</xdr:row>
      <xdr:rowOff>120105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1E8F4A51-29B2-4DC7-B237-79362DC0B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314325"/>
          <a:ext cx="1162050" cy="434430"/>
        </a:xfrm>
        <a:prstGeom prst="rect">
          <a:avLst/>
        </a:prstGeom>
      </xdr:spPr>
    </xdr:pic>
    <xdr:clientData/>
  </xdr:twoCellAnchor>
  <xdr:twoCellAnchor>
    <xdr:from>
      <xdr:col>1</xdr:col>
      <xdr:colOff>761990</xdr:colOff>
      <xdr:row>1</xdr:row>
      <xdr:rowOff>0</xdr:rowOff>
    </xdr:from>
    <xdr:to>
      <xdr:col>2</xdr:col>
      <xdr:colOff>716905</xdr:colOff>
      <xdr:row>2</xdr:row>
      <xdr:rowOff>167730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AE3ED4-A56D-4A6D-89CD-EC426383EF68}"/>
            </a:ext>
          </a:extLst>
        </xdr:cNvPr>
        <xdr:cNvGrpSpPr>
          <a:grpSpLocks/>
        </xdr:cNvGrpSpPr>
      </xdr:nvGrpSpPr>
      <xdr:grpSpPr>
        <a:xfrm>
          <a:off x="1551204" y="312964"/>
          <a:ext cx="744130" cy="48069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8A84B645-D2C0-FF37-8D41-87205ACC7EB9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FD16CF6F-B13C-820C-DF60-32A79BCAB8A4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8C40FFFB-647E-CBC3-5F80-4CA693D46136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463C9A02-C9B9-4E9D-02C3-185099DAB402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CEFD1627-F80C-43B3-9C73-2A877654F377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2899-017C-4CD1-845A-5ACCE8995A25}">
  <sheetPr>
    <pageSetUpPr fitToPage="1"/>
  </sheetPr>
  <dimension ref="C1:L151"/>
  <sheetViews>
    <sheetView tabSelected="1" view="pageBreakPreview" zoomScale="56" zoomScaleNormal="74" zoomScaleSheetLayoutView="56" workbookViewId="0">
      <pane ySplit="5" topLeftCell="A82" activePane="bottomLeft" state="frozen"/>
      <selection activeCell="G22" sqref="G22"/>
      <selection pane="bottomLeft" activeCell="G7" sqref="G7"/>
    </sheetView>
  </sheetViews>
  <sheetFormatPr baseColWidth="10" defaultColWidth="11.44140625" defaultRowHeight="13.8" x14ac:dyDescent="0.3"/>
  <cols>
    <col min="1" max="2" width="11.44140625" style="14"/>
    <col min="3" max="3" width="13.44140625" style="32" bestFit="1" customWidth="1"/>
    <col min="4" max="4" width="19.6640625" style="32" customWidth="1"/>
    <col min="5" max="5" width="13.88671875" style="40" customWidth="1"/>
    <col min="6" max="6" width="56.44140625" style="32" customWidth="1"/>
    <col min="7" max="7" width="66.5546875" style="32" customWidth="1"/>
    <col min="8" max="8" width="27.33203125" style="34" customWidth="1"/>
    <col min="9" max="9" width="24.88671875" style="34" bestFit="1" customWidth="1"/>
    <col min="10" max="10" width="24.88671875" style="34" customWidth="1"/>
    <col min="11" max="11" width="11.44140625" style="14"/>
    <col min="12" max="12" width="13.33203125" style="14" customWidth="1"/>
    <col min="13" max="16384" width="11.44140625" style="14"/>
  </cols>
  <sheetData>
    <row r="1" spans="3:12" s="1" customFormat="1" ht="24.9" customHeight="1" x14ac:dyDescent="0.25">
      <c r="C1" s="2"/>
      <c r="E1" s="2"/>
      <c r="G1" s="3"/>
    </row>
    <row r="2" spans="3:12" s="1" customFormat="1" ht="24.9" customHeight="1" x14ac:dyDescent="0.4">
      <c r="C2" s="2"/>
      <c r="E2" s="41" t="s">
        <v>0</v>
      </c>
      <c r="F2" s="41"/>
      <c r="G2" s="41"/>
      <c r="H2" s="41"/>
      <c r="I2" s="41"/>
      <c r="J2" s="4"/>
    </row>
    <row r="3" spans="3:12" s="1" customFormat="1" ht="33.75" customHeight="1" x14ac:dyDescent="0.4">
      <c r="C3" s="2"/>
      <c r="E3" s="41"/>
      <c r="F3" s="41"/>
      <c r="G3" s="41"/>
      <c r="H3" s="41"/>
      <c r="I3" s="41"/>
      <c r="J3" s="4"/>
    </row>
    <row r="4" spans="3:12" s="5" customFormat="1" ht="24.9" customHeight="1" thickBot="1" x14ac:dyDescent="0.45">
      <c r="C4" s="42"/>
      <c r="D4" s="42"/>
      <c r="E4" s="42"/>
      <c r="F4" s="42"/>
      <c r="G4" s="42"/>
      <c r="H4" s="42"/>
      <c r="I4" s="42"/>
      <c r="J4" s="6"/>
    </row>
    <row r="5" spans="3:12" s="7" customFormat="1" ht="72" customHeight="1" thickBot="1" x14ac:dyDescent="0.35">
      <c r="C5" s="8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11" t="s">
        <v>6</v>
      </c>
      <c r="I5" s="11" t="s">
        <v>7</v>
      </c>
      <c r="J5" s="11" t="s">
        <v>8</v>
      </c>
      <c r="K5" s="12" t="s">
        <v>9</v>
      </c>
      <c r="L5" s="13" t="s">
        <v>10</v>
      </c>
    </row>
    <row r="6" spans="3:12" ht="30" customHeight="1" x14ac:dyDescent="0.3">
      <c r="C6" s="15">
        <v>1</v>
      </c>
      <c r="D6" s="16" t="s">
        <v>11</v>
      </c>
      <c r="E6" s="17">
        <v>45677</v>
      </c>
      <c r="F6" s="18" t="s">
        <v>12</v>
      </c>
      <c r="G6" s="19" t="s">
        <v>13</v>
      </c>
      <c r="H6" s="19">
        <v>36699.32</v>
      </c>
      <c r="I6" s="19">
        <v>36699.32</v>
      </c>
      <c r="J6" s="20" t="s">
        <v>14</v>
      </c>
      <c r="K6" s="21" t="s">
        <v>15</v>
      </c>
      <c r="L6" s="22" t="s">
        <v>16</v>
      </c>
    </row>
    <row r="7" spans="3:12" ht="30" customHeight="1" x14ac:dyDescent="0.3">
      <c r="C7" s="15">
        <v>2</v>
      </c>
      <c r="D7" s="16" t="s">
        <v>17</v>
      </c>
      <c r="E7" s="17">
        <v>45729</v>
      </c>
      <c r="F7" s="18" t="s">
        <v>12</v>
      </c>
      <c r="G7" s="19" t="s">
        <v>13</v>
      </c>
      <c r="H7" s="19">
        <v>14643.97</v>
      </c>
      <c r="I7" s="19">
        <v>14643.97</v>
      </c>
      <c r="J7" s="20" t="s">
        <v>14</v>
      </c>
      <c r="K7" s="21" t="s">
        <v>15</v>
      </c>
      <c r="L7" s="22" t="s">
        <v>16</v>
      </c>
    </row>
    <row r="8" spans="3:12" ht="30" customHeight="1" x14ac:dyDescent="0.3">
      <c r="C8" s="15">
        <v>3</v>
      </c>
      <c r="D8" s="16" t="s">
        <v>18</v>
      </c>
      <c r="E8" s="17">
        <v>45699</v>
      </c>
      <c r="F8" s="18" t="s">
        <v>12</v>
      </c>
      <c r="G8" s="19" t="s">
        <v>13</v>
      </c>
      <c r="H8" s="19">
        <v>3330</v>
      </c>
      <c r="I8" s="19">
        <v>3330</v>
      </c>
      <c r="J8" s="20" t="s">
        <v>14</v>
      </c>
      <c r="K8" s="21" t="s">
        <v>15</v>
      </c>
      <c r="L8" s="22" t="s">
        <v>16</v>
      </c>
    </row>
    <row r="9" spans="3:12" ht="30" customHeight="1" x14ac:dyDescent="0.3">
      <c r="C9" s="15"/>
      <c r="D9" s="23"/>
      <c r="E9" s="17"/>
      <c r="F9" s="24" t="s">
        <v>19</v>
      </c>
      <c r="G9" s="18"/>
      <c r="H9" s="25">
        <f>SUM(H6:H8)</f>
        <v>54673.29</v>
      </c>
      <c r="I9" s="25">
        <f>SUM(I6:I8)</f>
        <v>54673.29</v>
      </c>
      <c r="J9" s="20" t="s">
        <v>14</v>
      </c>
      <c r="K9" s="21" t="s">
        <v>15</v>
      </c>
      <c r="L9" s="22" t="s">
        <v>16</v>
      </c>
    </row>
    <row r="10" spans="3:12" ht="30" customHeight="1" x14ac:dyDescent="0.3">
      <c r="C10" s="15">
        <v>4</v>
      </c>
      <c r="D10" s="16" t="s">
        <v>20</v>
      </c>
      <c r="E10" s="17">
        <v>45862</v>
      </c>
      <c r="F10" s="18" t="s">
        <v>21</v>
      </c>
      <c r="G10" s="19" t="s">
        <v>22</v>
      </c>
      <c r="H10" s="19">
        <v>60398</v>
      </c>
      <c r="I10" s="19">
        <v>60398</v>
      </c>
      <c r="J10" s="20" t="s">
        <v>14</v>
      </c>
      <c r="K10" s="21" t="s">
        <v>15</v>
      </c>
      <c r="L10" s="22" t="s">
        <v>16</v>
      </c>
    </row>
    <row r="11" spans="3:12" ht="30" customHeight="1" x14ac:dyDescent="0.3">
      <c r="C11" s="15"/>
      <c r="D11" s="23"/>
      <c r="E11" s="17"/>
      <c r="F11" s="24" t="s">
        <v>23</v>
      </c>
      <c r="G11" s="18"/>
      <c r="H11" s="25">
        <f>SUM(H10:H10)</f>
        <v>60398</v>
      </c>
      <c r="I11" s="25">
        <f>SUM(I10:I10)</f>
        <v>60398</v>
      </c>
      <c r="J11" s="20" t="s">
        <v>14</v>
      </c>
      <c r="K11" s="21" t="s">
        <v>15</v>
      </c>
      <c r="L11" s="22" t="s">
        <v>16</v>
      </c>
    </row>
    <row r="12" spans="3:12" ht="30" customHeight="1" x14ac:dyDescent="0.3">
      <c r="C12" s="15">
        <v>5</v>
      </c>
      <c r="D12" s="16" t="s">
        <v>24</v>
      </c>
      <c r="E12" s="17">
        <v>45714</v>
      </c>
      <c r="F12" s="18" t="s">
        <v>25</v>
      </c>
      <c r="G12" s="19" t="s">
        <v>26</v>
      </c>
      <c r="H12" s="19">
        <v>400</v>
      </c>
      <c r="I12" s="19">
        <v>400</v>
      </c>
      <c r="J12" s="20" t="s">
        <v>14</v>
      </c>
      <c r="K12" s="21" t="s">
        <v>15</v>
      </c>
      <c r="L12" s="22" t="s">
        <v>16</v>
      </c>
    </row>
    <row r="13" spans="3:12" ht="30" customHeight="1" x14ac:dyDescent="0.3">
      <c r="C13" s="15">
        <v>6</v>
      </c>
      <c r="D13" s="16" t="s">
        <v>27</v>
      </c>
      <c r="E13" s="17">
        <v>45700</v>
      </c>
      <c r="F13" s="18" t="s">
        <v>25</v>
      </c>
      <c r="G13" s="19" t="s">
        <v>26</v>
      </c>
      <c r="H13" s="19">
        <v>400</v>
      </c>
      <c r="I13" s="19">
        <v>400</v>
      </c>
      <c r="J13" s="20" t="s">
        <v>14</v>
      </c>
      <c r="K13" s="21" t="s">
        <v>15</v>
      </c>
      <c r="L13" s="22" t="s">
        <v>16</v>
      </c>
    </row>
    <row r="14" spans="3:12" ht="30" customHeight="1" x14ac:dyDescent="0.3">
      <c r="C14" s="15">
        <v>7</v>
      </c>
      <c r="D14" s="16" t="s">
        <v>28</v>
      </c>
      <c r="E14" s="17">
        <v>45686</v>
      </c>
      <c r="F14" s="18" t="s">
        <v>25</v>
      </c>
      <c r="G14" s="19" t="s">
        <v>26</v>
      </c>
      <c r="H14" s="19">
        <v>500</v>
      </c>
      <c r="I14" s="19">
        <v>500</v>
      </c>
      <c r="J14" s="20" t="s">
        <v>14</v>
      </c>
      <c r="K14" s="21" t="s">
        <v>15</v>
      </c>
      <c r="L14" s="22" t="s">
        <v>16</v>
      </c>
    </row>
    <row r="15" spans="3:12" ht="30" customHeight="1" x14ac:dyDescent="0.3">
      <c r="C15" s="15">
        <v>8</v>
      </c>
      <c r="D15" s="16" t="s">
        <v>29</v>
      </c>
      <c r="E15" s="17">
        <v>45672</v>
      </c>
      <c r="F15" s="18" t="s">
        <v>25</v>
      </c>
      <c r="G15" s="19" t="s">
        <v>26</v>
      </c>
      <c r="H15" s="19">
        <v>400</v>
      </c>
      <c r="I15" s="19">
        <v>400</v>
      </c>
      <c r="J15" s="20" t="s">
        <v>14</v>
      </c>
      <c r="K15" s="21" t="s">
        <v>15</v>
      </c>
      <c r="L15" s="22" t="s">
        <v>16</v>
      </c>
    </row>
    <row r="16" spans="3:12" ht="30" customHeight="1" x14ac:dyDescent="0.3">
      <c r="C16" s="15">
        <v>9</v>
      </c>
      <c r="D16" s="16" t="s">
        <v>30</v>
      </c>
      <c r="E16" s="17">
        <v>45652</v>
      </c>
      <c r="F16" s="18" t="s">
        <v>25</v>
      </c>
      <c r="G16" s="19" t="s">
        <v>26</v>
      </c>
      <c r="H16" s="19">
        <v>350</v>
      </c>
      <c r="I16" s="19">
        <v>350</v>
      </c>
      <c r="J16" s="20" t="s">
        <v>14</v>
      </c>
      <c r="K16" s="21" t="s">
        <v>15</v>
      </c>
      <c r="L16" s="22" t="s">
        <v>16</v>
      </c>
    </row>
    <row r="17" spans="3:12" ht="30" customHeight="1" x14ac:dyDescent="0.3">
      <c r="C17" s="15">
        <v>10</v>
      </c>
      <c r="D17" s="16" t="s">
        <v>31</v>
      </c>
      <c r="E17" s="17">
        <v>45630</v>
      </c>
      <c r="F17" s="18" t="s">
        <v>25</v>
      </c>
      <c r="G17" s="19" t="s">
        <v>26</v>
      </c>
      <c r="H17" s="19">
        <v>250</v>
      </c>
      <c r="I17" s="19">
        <v>250</v>
      </c>
      <c r="J17" s="20" t="s">
        <v>14</v>
      </c>
      <c r="K17" s="21" t="s">
        <v>15</v>
      </c>
      <c r="L17" s="22" t="s">
        <v>16</v>
      </c>
    </row>
    <row r="18" spans="3:12" ht="30" customHeight="1" x14ac:dyDescent="0.3">
      <c r="C18" s="15">
        <v>11</v>
      </c>
      <c r="D18" s="16" t="s">
        <v>32</v>
      </c>
      <c r="E18" s="17">
        <v>45616</v>
      </c>
      <c r="F18" s="18" t="s">
        <v>25</v>
      </c>
      <c r="G18" s="19" t="s">
        <v>26</v>
      </c>
      <c r="H18" s="19">
        <v>350</v>
      </c>
      <c r="I18" s="19">
        <v>350</v>
      </c>
      <c r="J18" s="20" t="s">
        <v>14</v>
      </c>
      <c r="K18" s="21" t="s">
        <v>15</v>
      </c>
      <c r="L18" s="22" t="s">
        <v>16</v>
      </c>
    </row>
    <row r="19" spans="3:12" ht="30" customHeight="1" x14ac:dyDescent="0.3">
      <c r="C19" s="15">
        <v>12</v>
      </c>
      <c r="D19" s="16" t="s">
        <v>33</v>
      </c>
      <c r="E19" s="17">
        <v>45595</v>
      </c>
      <c r="F19" s="18" t="s">
        <v>25</v>
      </c>
      <c r="G19" s="19" t="s">
        <v>26</v>
      </c>
      <c r="H19" s="19">
        <v>350</v>
      </c>
      <c r="I19" s="19">
        <v>350</v>
      </c>
      <c r="J19" s="20" t="s">
        <v>14</v>
      </c>
      <c r="K19" s="21" t="s">
        <v>15</v>
      </c>
      <c r="L19" s="22" t="s">
        <v>16</v>
      </c>
    </row>
    <row r="20" spans="3:12" ht="30" customHeight="1" x14ac:dyDescent="0.3">
      <c r="C20" s="15"/>
      <c r="D20" s="23"/>
      <c r="E20" s="17"/>
      <c r="F20" s="24" t="s">
        <v>34</v>
      </c>
      <c r="G20" s="18"/>
      <c r="H20" s="25">
        <f>SUM(H12:H19)</f>
        <v>3000</v>
      </c>
      <c r="I20" s="25">
        <f>SUM(I12:I19)</f>
        <v>3000</v>
      </c>
      <c r="J20" s="20" t="s">
        <v>14</v>
      </c>
      <c r="K20" s="21" t="s">
        <v>15</v>
      </c>
      <c r="L20" s="22" t="s">
        <v>16</v>
      </c>
    </row>
    <row r="21" spans="3:12" ht="30" customHeight="1" x14ac:dyDescent="0.3">
      <c r="C21" s="15">
        <v>13</v>
      </c>
      <c r="D21" s="16" t="s">
        <v>35</v>
      </c>
      <c r="E21" s="17">
        <v>45835</v>
      </c>
      <c r="F21" s="18" t="s">
        <v>36</v>
      </c>
      <c r="G21" s="19" t="s">
        <v>37</v>
      </c>
      <c r="H21" s="19">
        <v>3837930.98</v>
      </c>
      <c r="I21" s="19">
        <v>3837930.98</v>
      </c>
      <c r="J21" s="20" t="s">
        <v>14</v>
      </c>
      <c r="K21" s="21" t="s">
        <v>15</v>
      </c>
      <c r="L21" s="22" t="s">
        <v>16</v>
      </c>
    </row>
    <row r="22" spans="3:12" ht="30" customHeight="1" x14ac:dyDescent="0.3">
      <c r="C22" s="15"/>
      <c r="D22" s="23"/>
      <c r="E22" s="17"/>
      <c r="F22" s="24" t="s">
        <v>38</v>
      </c>
      <c r="G22" s="18"/>
      <c r="H22" s="25">
        <f>SUM(H21)</f>
        <v>3837930.98</v>
      </c>
      <c r="I22" s="25">
        <f>SUM(I21)</f>
        <v>3837930.98</v>
      </c>
      <c r="J22" s="20" t="s">
        <v>14</v>
      </c>
      <c r="K22" s="21" t="s">
        <v>15</v>
      </c>
      <c r="L22" s="22" t="s">
        <v>16</v>
      </c>
    </row>
    <row r="23" spans="3:12" ht="30" customHeight="1" x14ac:dyDescent="0.3">
      <c r="C23" s="15">
        <v>14</v>
      </c>
      <c r="D23" s="16" t="s">
        <v>39</v>
      </c>
      <c r="E23" s="17">
        <v>45839</v>
      </c>
      <c r="F23" s="18" t="s">
        <v>40</v>
      </c>
      <c r="G23" s="19" t="s">
        <v>41</v>
      </c>
      <c r="H23" s="19">
        <v>51500.04</v>
      </c>
      <c r="I23" s="19">
        <v>51500.04</v>
      </c>
      <c r="J23" s="20" t="s">
        <v>14</v>
      </c>
      <c r="K23" s="21" t="s">
        <v>15</v>
      </c>
      <c r="L23" s="22" t="s">
        <v>16</v>
      </c>
    </row>
    <row r="24" spans="3:12" ht="30" customHeight="1" x14ac:dyDescent="0.3">
      <c r="C24" s="15"/>
      <c r="D24" s="16"/>
      <c r="E24" s="17"/>
      <c r="F24" s="24" t="s">
        <v>42</v>
      </c>
      <c r="G24" s="25"/>
      <c r="H24" s="25">
        <f>SUM(H23)</f>
        <v>51500.04</v>
      </c>
      <c r="I24" s="25">
        <f>SUM(I23)</f>
        <v>51500.04</v>
      </c>
      <c r="J24" s="20" t="s">
        <v>14</v>
      </c>
      <c r="K24" s="21" t="s">
        <v>15</v>
      </c>
      <c r="L24" s="22" t="s">
        <v>16</v>
      </c>
    </row>
    <row r="25" spans="3:12" ht="30" customHeight="1" x14ac:dyDescent="0.3">
      <c r="C25" s="15">
        <v>15</v>
      </c>
      <c r="D25" s="16" t="s">
        <v>43</v>
      </c>
      <c r="E25" s="17">
        <v>45838</v>
      </c>
      <c r="F25" s="18" t="s">
        <v>44</v>
      </c>
      <c r="G25" s="19" t="s">
        <v>45</v>
      </c>
      <c r="H25" s="19">
        <v>44400</v>
      </c>
      <c r="I25" s="19">
        <v>44400</v>
      </c>
      <c r="J25" s="20" t="s">
        <v>14</v>
      </c>
      <c r="K25" s="21" t="s">
        <v>15</v>
      </c>
      <c r="L25" s="22" t="s">
        <v>16</v>
      </c>
    </row>
    <row r="26" spans="3:12" ht="30" customHeight="1" x14ac:dyDescent="0.3">
      <c r="C26" s="15">
        <v>16</v>
      </c>
      <c r="D26" s="16" t="s">
        <v>46</v>
      </c>
      <c r="E26" s="17">
        <v>45870</v>
      </c>
      <c r="F26" s="18" t="s">
        <v>47</v>
      </c>
      <c r="G26" s="19" t="s">
        <v>45</v>
      </c>
      <c r="H26" s="19">
        <v>42400</v>
      </c>
      <c r="I26" s="19">
        <v>42400</v>
      </c>
      <c r="J26" s="20" t="s">
        <v>14</v>
      </c>
      <c r="K26" s="21" t="s">
        <v>15</v>
      </c>
      <c r="L26" s="22" t="s">
        <v>16</v>
      </c>
    </row>
    <row r="27" spans="3:12" ht="30" customHeight="1" x14ac:dyDescent="0.3">
      <c r="C27" s="15"/>
      <c r="D27" s="16"/>
      <c r="E27" s="17"/>
      <c r="F27" s="24" t="s">
        <v>48</v>
      </c>
      <c r="G27" s="19"/>
      <c r="H27" s="25">
        <f>SUM(H25:H26)</f>
        <v>86800</v>
      </c>
      <c r="I27" s="25">
        <f>SUM(I25:I26)</f>
        <v>86800</v>
      </c>
      <c r="J27" s="20" t="s">
        <v>14</v>
      </c>
      <c r="K27" s="21" t="s">
        <v>15</v>
      </c>
      <c r="L27" s="22" t="s">
        <v>16</v>
      </c>
    </row>
    <row r="28" spans="3:12" ht="30" customHeight="1" x14ac:dyDescent="0.3">
      <c r="C28" s="15">
        <v>17</v>
      </c>
      <c r="D28" s="16" t="s">
        <v>49</v>
      </c>
      <c r="E28" s="17">
        <v>45639</v>
      </c>
      <c r="F28" s="18" t="s">
        <v>50</v>
      </c>
      <c r="G28" s="19" t="s">
        <v>51</v>
      </c>
      <c r="H28" s="19">
        <v>1982.5</v>
      </c>
      <c r="I28" s="19">
        <v>1982.5</v>
      </c>
      <c r="J28" s="20" t="s">
        <v>14</v>
      </c>
      <c r="K28" s="21" t="s">
        <v>15</v>
      </c>
      <c r="L28" s="22" t="s">
        <v>16</v>
      </c>
    </row>
    <row r="29" spans="3:12" ht="30" customHeight="1" x14ac:dyDescent="0.3">
      <c r="C29" s="15">
        <v>18</v>
      </c>
      <c r="D29" s="16" t="s">
        <v>52</v>
      </c>
      <c r="E29" s="17">
        <v>45670</v>
      </c>
      <c r="F29" s="18" t="s">
        <v>50</v>
      </c>
      <c r="G29" s="19" t="s">
        <v>51</v>
      </c>
      <c r="H29" s="19">
        <v>1982.5</v>
      </c>
      <c r="I29" s="19">
        <v>1982.5</v>
      </c>
      <c r="J29" s="20" t="s">
        <v>14</v>
      </c>
      <c r="K29" s="21" t="s">
        <v>15</v>
      </c>
      <c r="L29" s="22" t="s">
        <v>16</v>
      </c>
    </row>
    <row r="30" spans="3:12" ht="30" customHeight="1" x14ac:dyDescent="0.3">
      <c r="C30" s="15">
        <v>19</v>
      </c>
      <c r="D30" s="16" t="s">
        <v>53</v>
      </c>
      <c r="E30" s="17">
        <v>45701</v>
      </c>
      <c r="F30" s="18" t="s">
        <v>50</v>
      </c>
      <c r="G30" s="19" t="s">
        <v>51</v>
      </c>
      <c r="H30" s="19">
        <v>2040.66</v>
      </c>
      <c r="I30" s="19">
        <v>2040.66</v>
      </c>
      <c r="J30" s="20" t="s">
        <v>14</v>
      </c>
      <c r="K30" s="21" t="s">
        <v>15</v>
      </c>
      <c r="L30" s="22" t="s">
        <v>16</v>
      </c>
    </row>
    <row r="31" spans="3:12" ht="30" customHeight="1" x14ac:dyDescent="0.3">
      <c r="C31" s="15">
        <v>20</v>
      </c>
      <c r="D31" s="16" t="s">
        <v>54</v>
      </c>
      <c r="E31" s="17">
        <v>45729</v>
      </c>
      <c r="F31" s="18" t="s">
        <v>50</v>
      </c>
      <c r="G31" s="19" t="s">
        <v>51</v>
      </c>
      <c r="H31" s="19">
        <v>2098.84</v>
      </c>
      <c r="I31" s="19">
        <v>2098.84</v>
      </c>
      <c r="J31" s="20" t="s">
        <v>14</v>
      </c>
      <c r="K31" s="21" t="s">
        <v>15</v>
      </c>
      <c r="L31" s="22" t="s">
        <v>16</v>
      </c>
    </row>
    <row r="32" spans="3:12" ht="30" customHeight="1" x14ac:dyDescent="0.3">
      <c r="C32" s="15">
        <v>21</v>
      </c>
      <c r="D32" s="16" t="s">
        <v>55</v>
      </c>
      <c r="E32" s="17">
        <v>45760</v>
      </c>
      <c r="F32" s="18" t="s">
        <v>50</v>
      </c>
      <c r="G32" s="19" t="s">
        <v>51</v>
      </c>
      <c r="H32" s="19">
        <v>2157</v>
      </c>
      <c r="I32" s="19">
        <v>2157</v>
      </c>
      <c r="J32" s="20" t="s">
        <v>14</v>
      </c>
      <c r="K32" s="21" t="s">
        <v>15</v>
      </c>
      <c r="L32" s="22" t="s">
        <v>16</v>
      </c>
    </row>
    <row r="33" spans="3:12" ht="30" customHeight="1" x14ac:dyDescent="0.3">
      <c r="C33" s="15"/>
      <c r="D33" s="16"/>
      <c r="E33" s="17"/>
      <c r="F33" s="24" t="s">
        <v>56</v>
      </c>
      <c r="G33" s="19"/>
      <c r="H33" s="25">
        <f>SUM(H28:H32)</f>
        <v>10261.5</v>
      </c>
      <c r="I33" s="25">
        <f>SUM(I28:I32)</f>
        <v>10261.5</v>
      </c>
      <c r="J33" s="20" t="s">
        <v>14</v>
      </c>
      <c r="K33" s="21" t="s">
        <v>15</v>
      </c>
      <c r="L33" s="22" t="s">
        <v>16</v>
      </c>
    </row>
    <row r="34" spans="3:12" ht="30" customHeight="1" x14ac:dyDescent="0.3">
      <c r="C34" s="15">
        <v>22</v>
      </c>
      <c r="D34" s="16" t="s">
        <v>57</v>
      </c>
      <c r="E34" s="17">
        <v>45679</v>
      </c>
      <c r="F34" s="18" t="s">
        <v>58</v>
      </c>
      <c r="G34" s="19" t="s">
        <v>13</v>
      </c>
      <c r="H34" s="19">
        <v>5185</v>
      </c>
      <c r="I34" s="19">
        <v>5185</v>
      </c>
      <c r="J34" s="20" t="s">
        <v>14</v>
      </c>
      <c r="K34" s="21" t="s">
        <v>15</v>
      </c>
      <c r="L34" s="22" t="s">
        <v>16</v>
      </c>
    </row>
    <row r="35" spans="3:12" ht="30" customHeight="1" x14ac:dyDescent="0.3">
      <c r="C35" s="15">
        <v>23</v>
      </c>
      <c r="D35" s="16" t="s">
        <v>59</v>
      </c>
      <c r="E35" s="17">
        <v>45721</v>
      </c>
      <c r="F35" s="18" t="s">
        <v>58</v>
      </c>
      <c r="G35" s="19" t="s">
        <v>13</v>
      </c>
      <c r="H35" s="19">
        <v>9750</v>
      </c>
      <c r="I35" s="19">
        <v>9750</v>
      </c>
      <c r="J35" s="20" t="s">
        <v>14</v>
      </c>
      <c r="K35" s="21" t="s">
        <v>15</v>
      </c>
      <c r="L35" s="22" t="s">
        <v>16</v>
      </c>
    </row>
    <row r="36" spans="3:12" ht="30" customHeight="1" x14ac:dyDescent="0.3">
      <c r="C36" s="15">
        <v>24</v>
      </c>
      <c r="D36" s="16" t="s">
        <v>60</v>
      </c>
      <c r="E36" s="17">
        <v>45810</v>
      </c>
      <c r="F36" s="18" t="s">
        <v>58</v>
      </c>
      <c r="G36" s="19" t="s">
        <v>61</v>
      </c>
      <c r="H36" s="19">
        <v>33010.5</v>
      </c>
      <c r="I36" s="19">
        <v>33010.5</v>
      </c>
      <c r="J36" s="20" t="s">
        <v>14</v>
      </c>
      <c r="K36" s="21" t="s">
        <v>15</v>
      </c>
      <c r="L36" s="22" t="s">
        <v>16</v>
      </c>
    </row>
    <row r="37" spans="3:12" ht="30" customHeight="1" x14ac:dyDescent="0.3">
      <c r="C37" s="15">
        <v>25</v>
      </c>
      <c r="D37" s="16" t="s">
        <v>62</v>
      </c>
      <c r="E37" s="17">
        <v>45818</v>
      </c>
      <c r="F37" s="18" t="s">
        <v>58</v>
      </c>
      <c r="G37" s="19" t="s">
        <v>61</v>
      </c>
      <c r="H37" s="19">
        <v>2419</v>
      </c>
      <c r="I37" s="19">
        <v>2419</v>
      </c>
      <c r="J37" s="20" t="s">
        <v>14</v>
      </c>
      <c r="K37" s="21" t="s">
        <v>15</v>
      </c>
      <c r="L37" s="22" t="s">
        <v>16</v>
      </c>
    </row>
    <row r="38" spans="3:12" ht="30" customHeight="1" x14ac:dyDescent="0.3">
      <c r="C38" s="15">
        <v>26</v>
      </c>
      <c r="D38" s="16" t="s">
        <v>63</v>
      </c>
      <c r="E38" s="17">
        <v>45819</v>
      </c>
      <c r="F38" s="18" t="s">
        <v>58</v>
      </c>
      <c r="G38" s="19" t="s">
        <v>61</v>
      </c>
      <c r="H38" s="19">
        <v>45807.6</v>
      </c>
      <c r="I38" s="19">
        <v>45807.6</v>
      </c>
      <c r="J38" s="20" t="s">
        <v>14</v>
      </c>
      <c r="K38" s="21" t="s">
        <v>15</v>
      </c>
      <c r="L38" s="22" t="s">
        <v>16</v>
      </c>
    </row>
    <row r="39" spans="3:12" ht="30" customHeight="1" x14ac:dyDescent="0.3">
      <c r="C39" s="15">
        <v>27</v>
      </c>
      <c r="D39" s="16" t="s">
        <v>64</v>
      </c>
      <c r="E39" s="17">
        <v>45841</v>
      </c>
      <c r="F39" s="18" t="s">
        <v>58</v>
      </c>
      <c r="G39" s="19" t="s">
        <v>61</v>
      </c>
      <c r="H39" s="19">
        <v>2312.8000000000002</v>
      </c>
      <c r="I39" s="19">
        <v>2312.8000000000002</v>
      </c>
      <c r="J39" s="20" t="s">
        <v>14</v>
      </c>
      <c r="K39" s="21" t="s">
        <v>15</v>
      </c>
      <c r="L39" s="22" t="s">
        <v>16</v>
      </c>
    </row>
    <row r="40" spans="3:12" ht="30" customHeight="1" x14ac:dyDescent="0.3">
      <c r="C40" s="15">
        <v>28</v>
      </c>
      <c r="D40" s="16" t="s">
        <v>65</v>
      </c>
      <c r="E40" s="17">
        <v>45841</v>
      </c>
      <c r="F40" s="18" t="s">
        <v>58</v>
      </c>
      <c r="G40" s="19" t="s">
        <v>61</v>
      </c>
      <c r="H40" s="19">
        <v>5175.17</v>
      </c>
      <c r="I40" s="19">
        <v>5175.17</v>
      </c>
      <c r="J40" s="20" t="s">
        <v>14</v>
      </c>
      <c r="K40" s="21" t="s">
        <v>15</v>
      </c>
      <c r="L40" s="22" t="s">
        <v>16</v>
      </c>
    </row>
    <row r="41" spans="3:12" ht="30" customHeight="1" x14ac:dyDescent="0.3">
      <c r="C41" s="15"/>
      <c r="D41" s="16"/>
      <c r="E41" s="17"/>
      <c r="F41" s="24" t="s">
        <v>66</v>
      </c>
      <c r="G41" s="19"/>
      <c r="H41" s="25">
        <f>SUM(H34:H40)</f>
        <v>103660.07</v>
      </c>
      <c r="I41" s="25">
        <f>SUM(I34:I40)</f>
        <v>103660.07</v>
      </c>
      <c r="J41" s="20" t="s">
        <v>14</v>
      </c>
      <c r="K41" s="21" t="s">
        <v>15</v>
      </c>
      <c r="L41" s="22" t="s">
        <v>16</v>
      </c>
    </row>
    <row r="42" spans="3:12" ht="30" customHeight="1" x14ac:dyDescent="0.3">
      <c r="C42" s="15">
        <v>29</v>
      </c>
      <c r="D42" s="16" t="s">
        <v>67</v>
      </c>
      <c r="E42" s="17">
        <v>45685</v>
      </c>
      <c r="F42" s="18" t="s">
        <v>68</v>
      </c>
      <c r="G42" s="19" t="s">
        <v>69</v>
      </c>
      <c r="H42" s="19">
        <v>6630</v>
      </c>
      <c r="I42" s="19">
        <v>6630</v>
      </c>
      <c r="J42" s="20" t="s">
        <v>14</v>
      </c>
      <c r="K42" s="21" t="s">
        <v>15</v>
      </c>
      <c r="L42" s="22" t="s">
        <v>16</v>
      </c>
    </row>
    <row r="43" spans="3:12" ht="30" customHeight="1" x14ac:dyDescent="0.3">
      <c r="C43" s="15"/>
      <c r="D43" s="23"/>
      <c r="E43" s="17"/>
      <c r="F43" s="24" t="s">
        <v>70</v>
      </c>
      <c r="G43" s="18"/>
      <c r="H43" s="25">
        <f>SUM(H42)</f>
        <v>6630</v>
      </c>
      <c r="I43" s="25">
        <f>SUM(I42)</f>
        <v>6630</v>
      </c>
      <c r="J43" s="20" t="s">
        <v>14</v>
      </c>
      <c r="K43" s="21" t="s">
        <v>15</v>
      </c>
      <c r="L43" s="22" t="s">
        <v>16</v>
      </c>
    </row>
    <row r="44" spans="3:12" ht="30" customHeight="1" x14ac:dyDescent="0.3">
      <c r="C44" s="15">
        <v>30</v>
      </c>
      <c r="D44" s="16" t="s">
        <v>71</v>
      </c>
      <c r="E44" s="17">
        <v>45848</v>
      </c>
      <c r="F44" s="18" t="s">
        <v>72</v>
      </c>
      <c r="G44" s="19" t="s">
        <v>73</v>
      </c>
      <c r="H44" s="19">
        <v>135257.5</v>
      </c>
      <c r="I44" s="19">
        <v>135257.5</v>
      </c>
      <c r="J44" s="20" t="s">
        <v>14</v>
      </c>
      <c r="K44" s="21" t="s">
        <v>15</v>
      </c>
      <c r="L44" s="22" t="s">
        <v>16</v>
      </c>
    </row>
    <row r="45" spans="3:12" ht="30" customHeight="1" x14ac:dyDescent="0.3">
      <c r="C45" s="15">
        <v>31</v>
      </c>
      <c r="D45" s="16" t="s">
        <v>74</v>
      </c>
      <c r="E45" s="17">
        <v>45848</v>
      </c>
      <c r="F45" s="18" t="s">
        <v>72</v>
      </c>
      <c r="G45" s="19" t="s">
        <v>73</v>
      </c>
      <c r="H45" s="19">
        <v>538000</v>
      </c>
      <c r="I45" s="19">
        <v>538000</v>
      </c>
      <c r="J45" s="20" t="s">
        <v>14</v>
      </c>
      <c r="K45" s="21" t="s">
        <v>15</v>
      </c>
      <c r="L45" s="22" t="s">
        <v>16</v>
      </c>
    </row>
    <row r="46" spans="3:12" ht="30" customHeight="1" x14ac:dyDescent="0.3">
      <c r="C46" s="15">
        <v>32</v>
      </c>
      <c r="D46" s="16" t="s">
        <v>75</v>
      </c>
      <c r="E46" s="17">
        <v>45848</v>
      </c>
      <c r="F46" s="18" t="s">
        <v>72</v>
      </c>
      <c r="G46" s="19" t="s">
        <v>73</v>
      </c>
      <c r="H46" s="19">
        <v>395000</v>
      </c>
      <c r="I46" s="19">
        <v>395000</v>
      </c>
      <c r="J46" s="20" t="s">
        <v>14</v>
      </c>
      <c r="K46" s="21" t="s">
        <v>15</v>
      </c>
      <c r="L46" s="22" t="s">
        <v>16</v>
      </c>
    </row>
    <row r="47" spans="3:12" ht="30" customHeight="1" x14ac:dyDescent="0.3">
      <c r="C47" s="15">
        <v>33</v>
      </c>
      <c r="D47" s="16" t="s">
        <v>76</v>
      </c>
      <c r="E47" s="17">
        <v>45848</v>
      </c>
      <c r="F47" s="18" t="s">
        <v>72</v>
      </c>
      <c r="G47" s="19" t="s">
        <v>73</v>
      </c>
      <c r="H47" s="19">
        <v>345000</v>
      </c>
      <c r="I47" s="19">
        <v>345000</v>
      </c>
      <c r="J47" s="20" t="s">
        <v>14</v>
      </c>
      <c r="K47" s="21" t="s">
        <v>15</v>
      </c>
      <c r="L47" s="22" t="s">
        <v>16</v>
      </c>
    </row>
    <row r="48" spans="3:12" ht="30" customHeight="1" x14ac:dyDescent="0.3">
      <c r="C48" s="15"/>
      <c r="D48" s="23"/>
      <c r="E48" s="17"/>
      <c r="F48" s="24" t="s">
        <v>77</v>
      </c>
      <c r="G48" s="18"/>
      <c r="H48" s="25">
        <f>SUM(H44:H47)</f>
        <v>1413257.5</v>
      </c>
      <c r="I48" s="25">
        <f>SUM(I44:I47)</f>
        <v>1413257.5</v>
      </c>
      <c r="J48" s="20" t="s">
        <v>14</v>
      </c>
      <c r="K48" s="21" t="s">
        <v>15</v>
      </c>
      <c r="L48" s="22" t="s">
        <v>16</v>
      </c>
    </row>
    <row r="49" spans="3:12" ht="30" customHeight="1" x14ac:dyDescent="0.3">
      <c r="C49" s="15">
        <v>34</v>
      </c>
      <c r="D49" s="16" t="s">
        <v>78</v>
      </c>
      <c r="E49" s="17">
        <v>45838</v>
      </c>
      <c r="F49" s="18" t="s">
        <v>79</v>
      </c>
      <c r="G49" s="19" t="s">
        <v>45</v>
      </c>
      <c r="H49" s="19">
        <v>251715</v>
      </c>
      <c r="I49" s="19">
        <v>251715</v>
      </c>
      <c r="J49" s="20" t="s">
        <v>14</v>
      </c>
      <c r="K49" s="21" t="s">
        <v>15</v>
      </c>
      <c r="L49" s="22" t="s">
        <v>16</v>
      </c>
    </row>
    <row r="50" spans="3:12" ht="30" customHeight="1" x14ac:dyDescent="0.3">
      <c r="C50" s="15"/>
      <c r="D50" s="16"/>
      <c r="E50" s="17"/>
      <c r="F50" s="24" t="s">
        <v>80</v>
      </c>
      <c r="G50" s="18"/>
      <c r="H50" s="25">
        <f>SUM(H49)</f>
        <v>251715</v>
      </c>
      <c r="I50" s="25">
        <f>SUM(I49)</f>
        <v>251715</v>
      </c>
      <c r="J50" s="20" t="s">
        <v>14</v>
      </c>
      <c r="K50" s="21" t="s">
        <v>15</v>
      </c>
      <c r="L50" s="22" t="s">
        <v>16</v>
      </c>
    </row>
    <row r="51" spans="3:12" ht="30" customHeight="1" x14ac:dyDescent="0.3">
      <c r="C51" s="15">
        <v>35</v>
      </c>
      <c r="D51" s="16" t="s">
        <v>81</v>
      </c>
      <c r="E51" s="17">
        <v>45846</v>
      </c>
      <c r="F51" s="18" t="s">
        <v>82</v>
      </c>
      <c r="G51" s="19" t="s">
        <v>45</v>
      </c>
      <c r="H51" s="19">
        <v>211474</v>
      </c>
      <c r="I51" s="19">
        <v>211474</v>
      </c>
      <c r="J51" s="20" t="s">
        <v>14</v>
      </c>
      <c r="K51" s="21" t="s">
        <v>15</v>
      </c>
      <c r="L51" s="22" t="s">
        <v>16</v>
      </c>
    </row>
    <row r="52" spans="3:12" ht="30" customHeight="1" x14ac:dyDescent="0.3">
      <c r="C52" s="15"/>
      <c r="D52" s="23"/>
      <c r="E52" s="17"/>
      <c r="F52" s="24" t="s">
        <v>83</v>
      </c>
      <c r="G52" s="18"/>
      <c r="H52" s="25">
        <f>SUM(H51:H51)</f>
        <v>211474</v>
      </c>
      <c r="I52" s="25">
        <f>SUM(I51:I51)</f>
        <v>211474</v>
      </c>
      <c r="J52" s="20" t="s">
        <v>14</v>
      </c>
      <c r="K52" s="21" t="s">
        <v>15</v>
      </c>
      <c r="L52" s="22" t="s">
        <v>16</v>
      </c>
    </row>
    <row r="53" spans="3:12" ht="30" customHeight="1" x14ac:dyDescent="0.3">
      <c r="C53" s="15">
        <v>36</v>
      </c>
      <c r="D53" s="16" t="s">
        <v>84</v>
      </c>
      <c r="E53" s="17">
        <v>45840</v>
      </c>
      <c r="F53" s="18" t="s">
        <v>85</v>
      </c>
      <c r="G53" s="19" t="s">
        <v>45</v>
      </c>
      <c r="H53" s="19">
        <v>59600</v>
      </c>
      <c r="I53" s="19">
        <v>59600</v>
      </c>
      <c r="J53" s="20" t="s">
        <v>14</v>
      </c>
      <c r="K53" s="21" t="s">
        <v>15</v>
      </c>
      <c r="L53" s="22" t="s">
        <v>16</v>
      </c>
    </row>
    <row r="54" spans="3:12" ht="30" customHeight="1" x14ac:dyDescent="0.3">
      <c r="C54" s="15">
        <v>37</v>
      </c>
      <c r="D54" s="16" t="s">
        <v>86</v>
      </c>
      <c r="E54" s="17">
        <v>45840</v>
      </c>
      <c r="F54" s="18" t="s">
        <v>85</v>
      </c>
      <c r="G54" s="19" t="s">
        <v>45</v>
      </c>
      <c r="H54" s="19">
        <v>57800</v>
      </c>
      <c r="I54" s="19">
        <v>57800</v>
      </c>
      <c r="J54" s="20" t="s">
        <v>14</v>
      </c>
      <c r="K54" s="21" t="s">
        <v>15</v>
      </c>
      <c r="L54" s="22" t="s">
        <v>16</v>
      </c>
    </row>
    <row r="55" spans="3:12" ht="30" customHeight="1" x14ac:dyDescent="0.3">
      <c r="C55" s="15"/>
      <c r="D55" s="23"/>
      <c r="E55" s="17"/>
      <c r="F55" s="24" t="s">
        <v>87</v>
      </c>
      <c r="G55" s="18"/>
      <c r="H55" s="25">
        <f>SUM(H53:H54)</f>
        <v>117400</v>
      </c>
      <c r="I55" s="25">
        <f>SUM(I53:I54)</f>
        <v>117400</v>
      </c>
      <c r="J55" s="20" t="s">
        <v>14</v>
      </c>
      <c r="K55" s="21" t="s">
        <v>15</v>
      </c>
      <c r="L55" s="22" t="s">
        <v>16</v>
      </c>
    </row>
    <row r="56" spans="3:12" ht="30" customHeight="1" x14ac:dyDescent="0.3">
      <c r="C56" s="15">
        <v>38</v>
      </c>
      <c r="D56" s="16" t="s">
        <v>88</v>
      </c>
      <c r="E56" s="17">
        <v>45853</v>
      </c>
      <c r="F56" s="18" t="s">
        <v>89</v>
      </c>
      <c r="G56" s="19" t="s">
        <v>90</v>
      </c>
      <c r="H56" s="19">
        <v>62304</v>
      </c>
      <c r="I56" s="19">
        <v>62304</v>
      </c>
      <c r="J56" s="20" t="s">
        <v>14</v>
      </c>
      <c r="K56" s="21" t="s">
        <v>15</v>
      </c>
      <c r="L56" s="22" t="s">
        <v>16</v>
      </c>
    </row>
    <row r="57" spans="3:12" ht="30" customHeight="1" x14ac:dyDescent="0.3">
      <c r="C57" s="15"/>
      <c r="D57" s="16"/>
      <c r="E57" s="17"/>
      <c r="F57" s="24" t="s">
        <v>91</v>
      </c>
      <c r="G57" s="19"/>
      <c r="H57" s="25">
        <f>SUM(H56:H56)</f>
        <v>62304</v>
      </c>
      <c r="I57" s="25">
        <f>SUM(I56:I56)</f>
        <v>62304</v>
      </c>
      <c r="J57" s="20" t="s">
        <v>14</v>
      </c>
      <c r="K57" s="21" t="s">
        <v>15</v>
      </c>
      <c r="L57" s="22" t="s">
        <v>16</v>
      </c>
    </row>
    <row r="58" spans="3:12" ht="30" customHeight="1" x14ac:dyDescent="0.3">
      <c r="C58" s="15">
        <v>39</v>
      </c>
      <c r="D58" s="16" t="s">
        <v>92</v>
      </c>
      <c r="E58" s="17">
        <v>45869</v>
      </c>
      <c r="F58" s="18" t="s">
        <v>93</v>
      </c>
      <c r="G58" s="19" t="s">
        <v>94</v>
      </c>
      <c r="H58" s="19">
        <v>196900</v>
      </c>
      <c r="I58" s="19">
        <v>196900</v>
      </c>
      <c r="J58" s="20" t="s">
        <v>14</v>
      </c>
      <c r="K58" s="21" t="s">
        <v>15</v>
      </c>
      <c r="L58" s="22" t="s">
        <v>16</v>
      </c>
    </row>
    <row r="59" spans="3:12" ht="30" customHeight="1" x14ac:dyDescent="0.3">
      <c r="C59" s="15"/>
      <c r="D59" s="16"/>
      <c r="E59" s="17"/>
      <c r="F59" s="24" t="s">
        <v>95</v>
      </c>
      <c r="G59" s="19"/>
      <c r="H59" s="25">
        <f>SUM(H58:H58)</f>
        <v>196900</v>
      </c>
      <c r="I59" s="25">
        <f>SUM(I58:I58)</f>
        <v>196900</v>
      </c>
      <c r="J59" s="20" t="s">
        <v>14</v>
      </c>
      <c r="K59" s="21" t="s">
        <v>15</v>
      </c>
      <c r="L59" s="22" t="s">
        <v>16</v>
      </c>
    </row>
    <row r="60" spans="3:12" ht="30" customHeight="1" x14ac:dyDescent="0.3">
      <c r="C60" s="15">
        <v>40</v>
      </c>
      <c r="D60" s="16" t="s">
        <v>96</v>
      </c>
      <c r="E60" s="17">
        <v>45838</v>
      </c>
      <c r="F60" s="18" t="s">
        <v>97</v>
      </c>
      <c r="G60" s="19" t="s">
        <v>98</v>
      </c>
      <c r="H60" s="19">
        <v>134048</v>
      </c>
      <c r="I60" s="19">
        <v>134048</v>
      </c>
      <c r="J60" s="20" t="s">
        <v>14</v>
      </c>
      <c r="K60" s="21" t="s">
        <v>15</v>
      </c>
      <c r="L60" s="22" t="s">
        <v>16</v>
      </c>
    </row>
    <row r="61" spans="3:12" ht="30" customHeight="1" x14ac:dyDescent="0.3">
      <c r="C61" s="15"/>
      <c r="D61" s="23"/>
      <c r="E61" s="17"/>
      <c r="F61" s="24" t="s">
        <v>99</v>
      </c>
      <c r="G61" s="18"/>
      <c r="H61" s="25">
        <f>SUM(H60:H60)</f>
        <v>134048</v>
      </c>
      <c r="I61" s="25">
        <f>SUM(I60:I60)</f>
        <v>134048</v>
      </c>
      <c r="J61" s="20" t="s">
        <v>14</v>
      </c>
      <c r="K61" s="21" t="s">
        <v>15</v>
      </c>
      <c r="L61" s="22" t="s">
        <v>16</v>
      </c>
    </row>
    <row r="62" spans="3:12" ht="30" customHeight="1" x14ac:dyDescent="0.3">
      <c r="C62" s="15">
        <v>41</v>
      </c>
      <c r="D62" s="16" t="s">
        <v>100</v>
      </c>
      <c r="E62" s="17">
        <v>45698</v>
      </c>
      <c r="F62" s="18" t="s">
        <v>101</v>
      </c>
      <c r="G62" s="19" t="s">
        <v>102</v>
      </c>
      <c r="H62" s="19">
        <v>5425.84</v>
      </c>
      <c r="I62" s="19">
        <v>5425.84</v>
      </c>
      <c r="J62" s="20" t="s">
        <v>14</v>
      </c>
      <c r="K62" s="21" t="s">
        <v>15</v>
      </c>
      <c r="L62" s="22" t="s">
        <v>16</v>
      </c>
    </row>
    <row r="63" spans="3:12" ht="30" customHeight="1" x14ac:dyDescent="0.3">
      <c r="C63" s="15">
        <v>42</v>
      </c>
      <c r="D63" s="16" t="s">
        <v>103</v>
      </c>
      <c r="E63" s="17">
        <v>45736</v>
      </c>
      <c r="F63" s="18" t="s">
        <v>101</v>
      </c>
      <c r="G63" s="19" t="s">
        <v>102</v>
      </c>
      <c r="H63" s="19">
        <v>5605</v>
      </c>
      <c r="I63" s="19">
        <v>5605</v>
      </c>
      <c r="J63" s="20" t="s">
        <v>14</v>
      </c>
      <c r="K63" s="21" t="s">
        <v>15</v>
      </c>
      <c r="L63" s="22" t="s">
        <v>16</v>
      </c>
    </row>
    <row r="64" spans="3:12" ht="30" customHeight="1" x14ac:dyDescent="0.3">
      <c r="C64" s="15"/>
      <c r="D64" s="16"/>
      <c r="E64" s="17"/>
      <c r="F64" s="24" t="s">
        <v>104</v>
      </c>
      <c r="G64" s="18"/>
      <c r="H64" s="25">
        <f>SUM(H62:H63)</f>
        <v>11030.84</v>
      </c>
      <c r="I64" s="25">
        <f>SUM(I62:I63)</f>
        <v>11030.84</v>
      </c>
      <c r="J64" s="20" t="s">
        <v>14</v>
      </c>
      <c r="K64" s="21" t="s">
        <v>15</v>
      </c>
      <c r="L64" s="22" t="s">
        <v>16</v>
      </c>
    </row>
    <row r="65" spans="3:12" ht="30" customHeight="1" x14ac:dyDescent="0.3">
      <c r="C65" s="15">
        <v>43</v>
      </c>
      <c r="D65" s="16" t="s">
        <v>105</v>
      </c>
      <c r="E65" s="17">
        <v>45841</v>
      </c>
      <c r="F65" s="18" t="s">
        <v>106</v>
      </c>
      <c r="G65" s="19" t="s">
        <v>107</v>
      </c>
      <c r="H65" s="19">
        <v>5884.33</v>
      </c>
      <c r="I65" s="19">
        <v>5884.33</v>
      </c>
      <c r="J65" s="20" t="s">
        <v>14</v>
      </c>
      <c r="K65" s="21" t="s">
        <v>15</v>
      </c>
      <c r="L65" s="22" t="s">
        <v>16</v>
      </c>
    </row>
    <row r="66" spans="3:12" ht="30" customHeight="1" x14ac:dyDescent="0.3">
      <c r="C66" s="15"/>
      <c r="D66" s="16"/>
      <c r="E66" s="17"/>
      <c r="F66" s="24" t="s">
        <v>108</v>
      </c>
      <c r="G66" s="19"/>
      <c r="H66" s="25">
        <f>SUM(H65)</f>
        <v>5884.33</v>
      </c>
      <c r="I66" s="25">
        <f>SUM(I65)</f>
        <v>5884.33</v>
      </c>
      <c r="J66" s="20" t="s">
        <v>14</v>
      </c>
      <c r="K66" s="21" t="s">
        <v>15</v>
      </c>
      <c r="L66" s="22" t="s">
        <v>16</v>
      </c>
    </row>
    <row r="67" spans="3:12" ht="30" customHeight="1" x14ac:dyDescent="0.3">
      <c r="C67" s="15">
        <v>44</v>
      </c>
      <c r="D67" s="16" t="s">
        <v>109</v>
      </c>
      <c r="E67" s="17">
        <v>45848</v>
      </c>
      <c r="F67" s="18" t="s">
        <v>110</v>
      </c>
      <c r="G67" s="19" t="s">
        <v>111</v>
      </c>
      <c r="H67" s="19">
        <v>17582</v>
      </c>
      <c r="I67" s="19">
        <v>17582</v>
      </c>
      <c r="J67" s="20" t="s">
        <v>14</v>
      </c>
      <c r="K67" s="21" t="s">
        <v>15</v>
      </c>
      <c r="L67" s="22" t="s">
        <v>16</v>
      </c>
    </row>
    <row r="68" spans="3:12" ht="30" customHeight="1" x14ac:dyDescent="0.3">
      <c r="C68" s="15">
        <v>45</v>
      </c>
      <c r="D68" s="16" t="s">
        <v>112</v>
      </c>
      <c r="E68" s="17">
        <v>45848</v>
      </c>
      <c r="F68" s="18" t="s">
        <v>110</v>
      </c>
      <c r="G68" s="19" t="s">
        <v>113</v>
      </c>
      <c r="H68" s="19">
        <v>28084</v>
      </c>
      <c r="I68" s="19">
        <v>28084</v>
      </c>
      <c r="J68" s="20" t="s">
        <v>14</v>
      </c>
      <c r="K68" s="21" t="s">
        <v>15</v>
      </c>
      <c r="L68" s="22" t="s">
        <v>16</v>
      </c>
    </row>
    <row r="69" spans="3:12" ht="30" customHeight="1" x14ac:dyDescent="0.3">
      <c r="C69" s="15"/>
      <c r="D69" s="16"/>
      <c r="E69" s="17"/>
      <c r="F69" s="24" t="s">
        <v>114</v>
      </c>
      <c r="G69" s="19"/>
      <c r="H69" s="25">
        <f>SUM(H67:H68)</f>
        <v>45666</v>
      </c>
      <c r="I69" s="25">
        <f>SUM(I67:I68)</f>
        <v>45666</v>
      </c>
      <c r="J69" s="20" t="s">
        <v>14</v>
      </c>
      <c r="K69" s="21" t="s">
        <v>15</v>
      </c>
      <c r="L69" s="22" t="s">
        <v>16</v>
      </c>
    </row>
    <row r="70" spans="3:12" ht="30" customHeight="1" x14ac:dyDescent="0.3">
      <c r="C70" s="15">
        <v>46</v>
      </c>
      <c r="D70" s="16" t="s">
        <v>115</v>
      </c>
      <c r="E70" s="17">
        <v>45838</v>
      </c>
      <c r="F70" s="18" t="s">
        <v>116</v>
      </c>
      <c r="G70" s="19" t="s">
        <v>117</v>
      </c>
      <c r="H70" s="19">
        <v>65040</v>
      </c>
      <c r="I70" s="19">
        <v>65040</v>
      </c>
      <c r="J70" s="20" t="s">
        <v>14</v>
      </c>
      <c r="K70" s="21" t="s">
        <v>15</v>
      </c>
      <c r="L70" s="22" t="s">
        <v>16</v>
      </c>
    </row>
    <row r="71" spans="3:12" ht="30" customHeight="1" x14ac:dyDescent="0.3">
      <c r="C71" s="15">
        <v>47</v>
      </c>
      <c r="D71" s="16" t="s">
        <v>118</v>
      </c>
      <c r="E71" s="17">
        <v>45838</v>
      </c>
      <c r="F71" s="18" t="s">
        <v>116</v>
      </c>
      <c r="G71" s="19" t="s">
        <v>117</v>
      </c>
      <c r="H71" s="19">
        <v>35100</v>
      </c>
      <c r="I71" s="19">
        <v>35100</v>
      </c>
      <c r="J71" s="20" t="s">
        <v>14</v>
      </c>
      <c r="K71" s="21" t="s">
        <v>15</v>
      </c>
      <c r="L71" s="22" t="s">
        <v>16</v>
      </c>
    </row>
    <row r="72" spans="3:12" ht="30" customHeight="1" x14ac:dyDescent="0.3">
      <c r="C72" s="15">
        <v>48</v>
      </c>
      <c r="D72" s="16" t="s">
        <v>119</v>
      </c>
      <c r="E72" s="17">
        <v>45838</v>
      </c>
      <c r="F72" s="18" t="s">
        <v>116</v>
      </c>
      <c r="G72" s="19" t="s">
        <v>117</v>
      </c>
      <c r="H72" s="19">
        <v>32490</v>
      </c>
      <c r="I72" s="19">
        <v>32490</v>
      </c>
      <c r="J72" s="20" t="s">
        <v>14</v>
      </c>
      <c r="K72" s="21" t="s">
        <v>15</v>
      </c>
      <c r="L72" s="22" t="s">
        <v>16</v>
      </c>
    </row>
    <row r="73" spans="3:12" ht="30" customHeight="1" x14ac:dyDescent="0.3">
      <c r="C73" s="15">
        <v>49</v>
      </c>
      <c r="D73" s="16" t="s">
        <v>120</v>
      </c>
      <c r="E73" s="17">
        <v>45838</v>
      </c>
      <c r="F73" s="18" t="s">
        <v>116</v>
      </c>
      <c r="G73" s="19" t="s">
        <v>117</v>
      </c>
      <c r="H73" s="19">
        <v>15830</v>
      </c>
      <c r="I73" s="19">
        <v>15830</v>
      </c>
      <c r="J73" s="20" t="s">
        <v>14</v>
      </c>
      <c r="K73" s="21" t="s">
        <v>15</v>
      </c>
      <c r="L73" s="22" t="s">
        <v>16</v>
      </c>
    </row>
    <row r="74" spans="3:12" ht="30" customHeight="1" x14ac:dyDescent="0.3">
      <c r="C74" s="15">
        <v>50</v>
      </c>
      <c r="D74" s="16" t="s">
        <v>121</v>
      </c>
      <c r="E74" s="17">
        <v>45845</v>
      </c>
      <c r="F74" s="18" t="s">
        <v>116</v>
      </c>
      <c r="G74" s="19" t="s">
        <v>117</v>
      </c>
      <c r="H74" s="19">
        <v>28400</v>
      </c>
      <c r="I74" s="19">
        <v>28400</v>
      </c>
      <c r="J74" s="20" t="s">
        <v>14</v>
      </c>
      <c r="K74" s="21" t="s">
        <v>15</v>
      </c>
      <c r="L74" s="22" t="s">
        <v>16</v>
      </c>
    </row>
    <row r="75" spans="3:12" ht="30" customHeight="1" x14ac:dyDescent="0.3">
      <c r="C75" s="15">
        <v>51</v>
      </c>
      <c r="D75" s="16" t="s">
        <v>122</v>
      </c>
      <c r="E75" s="17">
        <v>45845</v>
      </c>
      <c r="F75" s="18" t="s">
        <v>116</v>
      </c>
      <c r="G75" s="19" t="s">
        <v>117</v>
      </c>
      <c r="H75" s="19">
        <v>14650</v>
      </c>
      <c r="I75" s="19">
        <v>14650</v>
      </c>
      <c r="J75" s="20" t="s">
        <v>14</v>
      </c>
      <c r="K75" s="21" t="s">
        <v>15</v>
      </c>
      <c r="L75" s="22" t="s">
        <v>16</v>
      </c>
    </row>
    <row r="76" spans="3:12" ht="30" customHeight="1" x14ac:dyDescent="0.3">
      <c r="C76" s="15">
        <v>52</v>
      </c>
      <c r="D76" s="16" t="s">
        <v>123</v>
      </c>
      <c r="E76" s="17">
        <v>45868</v>
      </c>
      <c r="F76" s="18" t="s">
        <v>116</v>
      </c>
      <c r="G76" s="19" t="s">
        <v>124</v>
      </c>
      <c r="H76" s="19">
        <v>46960</v>
      </c>
      <c r="I76" s="19">
        <v>46960</v>
      </c>
      <c r="J76" s="20" t="s">
        <v>14</v>
      </c>
      <c r="K76" s="21" t="s">
        <v>15</v>
      </c>
      <c r="L76" s="22" t="s">
        <v>16</v>
      </c>
    </row>
    <row r="77" spans="3:12" ht="30" customHeight="1" x14ac:dyDescent="0.3">
      <c r="C77" s="15">
        <v>53</v>
      </c>
      <c r="D77" s="16" t="s">
        <v>125</v>
      </c>
      <c r="E77" s="17">
        <v>45868</v>
      </c>
      <c r="F77" s="18" t="s">
        <v>116</v>
      </c>
      <c r="G77" s="19" t="s">
        <v>124</v>
      </c>
      <c r="H77" s="19">
        <v>26490</v>
      </c>
      <c r="I77" s="19">
        <v>26490</v>
      </c>
      <c r="J77" s="20" t="s">
        <v>14</v>
      </c>
      <c r="K77" s="21" t="s">
        <v>15</v>
      </c>
      <c r="L77" s="22" t="s">
        <v>16</v>
      </c>
    </row>
    <row r="78" spans="3:12" ht="30" customHeight="1" x14ac:dyDescent="0.3">
      <c r="C78" s="15">
        <v>54</v>
      </c>
      <c r="D78" s="16" t="s">
        <v>126</v>
      </c>
      <c r="E78" s="17">
        <v>45863</v>
      </c>
      <c r="F78" s="18" t="s">
        <v>116</v>
      </c>
      <c r="G78" s="19" t="s">
        <v>124</v>
      </c>
      <c r="H78" s="19">
        <v>65500</v>
      </c>
      <c r="I78" s="19">
        <v>65500</v>
      </c>
      <c r="J78" s="20" t="s">
        <v>14</v>
      </c>
      <c r="K78" s="21" t="s">
        <v>15</v>
      </c>
      <c r="L78" s="22" t="s">
        <v>16</v>
      </c>
    </row>
    <row r="79" spans="3:12" ht="30" customHeight="1" x14ac:dyDescent="0.3">
      <c r="C79" s="15">
        <v>55</v>
      </c>
      <c r="D79" s="16" t="s">
        <v>127</v>
      </c>
      <c r="E79" s="17">
        <v>45845</v>
      </c>
      <c r="F79" s="18" t="s">
        <v>116</v>
      </c>
      <c r="G79" s="19" t="s">
        <v>117</v>
      </c>
      <c r="H79" s="19">
        <v>18830</v>
      </c>
      <c r="I79" s="19">
        <v>18830</v>
      </c>
      <c r="J79" s="20" t="s">
        <v>14</v>
      </c>
      <c r="K79" s="21" t="s">
        <v>15</v>
      </c>
      <c r="L79" s="22" t="s">
        <v>16</v>
      </c>
    </row>
    <row r="80" spans="3:12" ht="30" customHeight="1" x14ac:dyDescent="0.3">
      <c r="C80" s="15"/>
      <c r="D80" s="16"/>
      <c r="E80" s="17"/>
      <c r="F80" s="24" t="s">
        <v>128</v>
      </c>
      <c r="G80" s="18"/>
      <c r="H80" s="25">
        <f>SUM(H70:H79)</f>
        <v>349290</v>
      </c>
      <c r="I80" s="25">
        <f>SUM(I70:I79)</f>
        <v>349290</v>
      </c>
      <c r="J80" s="20" t="s">
        <v>14</v>
      </c>
      <c r="K80" s="21" t="s">
        <v>15</v>
      </c>
      <c r="L80" s="22" t="s">
        <v>16</v>
      </c>
    </row>
    <row r="81" spans="3:12" ht="30" customHeight="1" x14ac:dyDescent="0.3">
      <c r="C81" s="15">
        <v>56</v>
      </c>
      <c r="D81" s="16" t="s">
        <v>129</v>
      </c>
      <c r="E81" s="17">
        <v>45848</v>
      </c>
      <c r="F81" s="18" t="s">
        <v>130</v>
      </c>
      <c r="G81" s="19" t="s">
        <v>73</v>
      </c>
      <c r="H81" s="19">
        <v>100022.5</v>
      </c>
      <c r="I81" s="19">
        <v>100022.5</v>
      </c>
      <c r="J81" s="20" t="s">
        <v>14</v>
      </c>
      <c r="K81" s="21" t="s">
        <v>15</v>
      </c>
      <c r="L81" s="22" t="s">
        <v>16</v>
      </c>
    </row>
    <row r="82" spans="3:12" ht="30" customHeight="1" x14ac:dyDescent="0.3">
      <c r="C82" s="15">
        <v>57</v>
      </c>
      <c r="D82" s="16" t="s">
        <v>131</v>
      </c>
      <c r="E82" s="17">
        <v>45855</v>
      </c>
      <c r="F82" s="18" t="s">
        <v>130</v>
      </c>
      <c r="G82" s="19" t="s">
        <v>132</v>
      </c>
      <c r="H82" s="19">
        <v>633660</v>
      </c>
      <c r="I82" s="19">
        <v>633660</v>
      </c>
      <c r="J82" s="20" t="s">
        <v>14</v>
      </c>
      <c r="K82" s="21" t="s">
        <v>15</v>
      </c>
      <c r="L82" s="22" t="s">
        <v>16</v>
      </c>
    </row>
    <row r="83" spans="3:12" ht="30" customHeight="1" x14ac:dyDescent="0.3">
      <c r="C83" s="15">
        <v>58</v>
      </c>
      <c r="D83" s="16" t="s">
        <v>133</v>
      </c>
      <c r="E83" s="17">
        <v>45848</v>
      </c>
      <c r="F83" s="18" t="s">
        <v>130</v>
      </c>
      <c r="G83" s="19" t="s">
        <v>102</v>
      </c>
      <c r="H83" s="19">
        <v>405385.2</v>
      </c>
      <c r="I83" s="19">
        <v>405385.2</v>
      </c>
      <c r="J83" s="20" t="s">
        <v>14</v>
      </c>
      <c r="K83" s="21" t="s">
        <v>15</v>
      </c>
      <c r="L83" s="22" t="s">
        <v>16</v>
      </c>
    </row>
    <row r="84" spans="3:12" ht="30" customHeight="1" x14ac:dyDescent="0.3">
      <c r="C84" s="15">
        <v>59</v>
      </c>
      <c r="D84" s="16" t="s">
        <v>134</v>
      </c>
      <c r="E84" s="17">
        <v>45848</v>
      </c>
      <c r="F84" s="18" t="s">
        <v>130</v>
      </c>
      <c r="G84" s="19" t="s">
        <v>73</v>
      </c>
      <c r="H84" s="19">
        <v>194560</v>
      </c>
      <c r="I84" s="19">
        <v>194560</v>
      </c>
      <c r="J84" s="20" t="s">
        <v>14</v>
      </c>
      <c r="K84" s="21" t="s">
        <v>15</v>
      </c>
      <c r="L84" s="22" t="s">
        <v>16</v>
      </c>
    </row>
    <row r="85" spans="3:12" ht="30" customHeight="1" x14ac:dyDescent="0.3">
      <c r="C85" s="15">
        <v>60</v>
      </c>
      <c r="D85" s="16" t="s">
        <v>135</v>
      </c>
      <c r="E85" s="17">
        <v>45848</v>
      </c>
      <c r="F85" s="18" t="s">
        <v>130</v>
      </c>
      <c r="G85" s="19" t="s">
        <v>73</v>
      </c>
      <c r="H85" s="19">
        <v>344790</v>
      </c>
      <c r="I85" s="19">
        <v>344790</v>
      </c>
      <c r="J85" s="20" t="s">
        <v>14</v>
      </c>
      <c r="K85" s="21" t="s">
        <v>15</v>
      </c>
      <c r="L85" s="22" t="s">
        <v>16</v>
      </c>
    </row>
    <row r="86" spans="3:12" ht="30" customHeight="1" x14ac:dyDescent="0.3">
      <c r="C86" s="15">
        <v>61</v>
      </c>
      <c r="D86" s="16" t="s">
        <v>136</v>
      </c>
      <c r="E86" s="17">
        <v>45848</v>
      </c>
      <c r="F86" s="18" t="s">
        <v>130</v>
      </c>
      <c r="G86" s="19" t="s">
        <v>73</v>
      </c>
      <c r="H86" s="19">
        <v>73000</v>
      </c>
      <c r="I86" s="19">
        <v>73000</v>
      </c>
      <c r="J86" s="20" t="s">
        <v>14</v>
      </c>
      <c r="K86" s="21" t="s">
        <v>15</v>
      </c>
      <c r="L86" s="22" t="s">
        <v>16</v>
      </c>
    </row>
    <row r="87" spans="3:12" ht="30" customHeight="1" x14ac:dyDescent="0.3">
      <c r="C87" s="15"/>
      <c r="D87" s="16"/>
      <c r="E87" s="17"/>
      <c r="F87" s="24" t="s">
        <v>137</v>
      </c>
      <c r="G87" s="18"/>
      <c r="H87" s="25">
        <f>SUM(H81:H86)</f>
        <v>1751417.7</v>
      </c>
      <c r="I87" s="25">
        <f>SUM(I81:I86)</f>
        <v>1751417.7</v>
      </c>
      <c r="J87" s="20" t="s">
        <v>14</v>
      </c>
      <c r="K87" s="21" t="s">
        <v>15</v>
      </c>
      <c r="L87" s="22" t="s">
        <v>16</v>
      </c>
    </row>
    <row r="88" spans="3:12" ht="30" customHeight="1" x14ac:dyDescent="0.3">
      <c r="C88" s="15">
        <v>62</v>
      </c>
      <c r="D88" s="16" t="s">
        <v>138</v>
      </c>
      <c r="E88" s="17">
        <v>45722</v>
      </c>
      <c r="F88" s="18" t="s">
        <v>139</v>
      </c>
      <c r="G88" s="19" t="s">
        <v>140</v>
      </c>
      <c r="H88" s="19">
        <v>16829.28</v>
      </c>
      <c r="I88" s="19">
        <v>16829.28</v>
      </c>
      <c r="J88" s="20" t="s">
        <v>14</v>
      </c>
      <c r="K88" s="21" t="s">
        <v>15</v>
      </c>
      <c r="L88" s="22" t="s">
        <v>16</v>
      </c>
    </row>
    <row r="89" spans="3:12" ht="30" customHeight="1" x14ac:dyDescent="0.3">
      <c r="C89" s="15"/>
      <c r="D89" s="23"/>
      <c r="E89" s="17"/>
      <c r="F89" s="24" t="s">
        <v>141</v>
      </c>
      <c r="G89" s="18"/>
      <c r="H89" s="25">
        <f>SUM(H88:H88)</f>
        <v>16829.28</v>
      </c>
      <c r="I89" s="25">
        <f>SUM(I88:I88)</f>
        <v>16829.28</v>
      </c>
      <c r="J89" s="20" t="s">
        <v>14</v>
      </c>
      <c r="K89" s="21" t="s">
        <v>15</v>
      </c>
      <c r="L89" s="22" t="s">
        <v>16</v>
      </c>
    </row>
    <row r="90" spans="3:12" ht="30" customHeight="1" x14ac:dyDescent="0.3">
      <c r="C90" s="15">
        <v>63</v>
      </c>
      <c r="D90" s="16" t="s">
        <v>142</v>
      </c>
      <c r="E90" s="17">
        <v>45826</v>
      </c>
      <c r="F90" s="18" t="s">
        <v>143</v>
      </c>
      <c r="G90" s="19" t="s">
        <v>144</v>
      </c>
      <c r="H90" s="19">
        <v>17110</v>
      </c>
      <c r="I90" s="19">
        <v>17110</v>
      </c>
      <c r="J90" s="20" t="s">
        <v>14</v>
      </c>
      <c r="K90" s="21" t="s">
        <v>15</v>
      </c>
      <c r="L90" s="22" t="s">
        <v>16</v>
      </c>
    </row>
    <row r="91" spans="3:12" ht="30" customHeight="1" x14ac:dyDescent="0.3">
      <c r="C91" s="15">
        <v>64</v>
      </c>
      <c r="D91" s="16" t="s">
        <v>145</v>
      </c>
      <c r="E91" s="17">
        <v>45828</v>
      </c>
      <c r="F91" s="18" t="s">
        <v>143</v>
      </c>
      <c r="G91" s="19" t="s">
        <v>146</v>
      </c>
      <c r="H91" s="19">
        <v>19470</v>
      </c>
      <c r="I91" s="19">
        <v>19470</v>
      </c>
      <c r="J91" s="20" t="s">
        <v>14</v>
      </c>
      <c r="K91" s="21" t="s">
        <v>15</v>
      </c>
      <c r="L91" s="22" t="s">
        <v>16</v>
      </c>
    </row>
    <row r="92" spans="3:12" ht="30" customHeight="1" x14ac:dyDescent="0.3">
      <c r="C92" s="15">
        <v>65</v>
      </c>
      <c r="D92" s="16" t="s">
        <v>147</v>
      </c>
      <c r="E92" s="17">
        <v>45828</v>
      </c>
      <c r="F92" s="18" t="s">
        <v>143</v>
      </c>
      <c r="G92" s="19" t="s">
        <v>148</v>
      </c>
      <c r="H92" s="19">
        <v>62540</v>
      </c>
      <c r="I92" s="19">
        <v>62540</v>
      </c>
      <c r="J92" s="20" t="s">
        <v>14</v>
      </c>
      <c r="K92" s="21" t="s">
        <v>15</v>
      </c>
      <c r="L92" s="22" t="s">
        <v>16</v>
      </c>
    </row>
    <row r="93" spans="3:12" ht="30" customHeight="1" x14ac:dyDescent="0.3">
      <c r="C93" s="15">
        <v>66</v>
      </c>
      <c r="D93" s="16" t="s">
        <v>149</v>
      </c>
      <c r="E93" s="17">
        <v>45861</v>
      </c>
      <c r="F93" s="18" t="s">
        <v>143</v>
      </c>
      <c r="G93" s="19" t="s">
        <v>146</v>
      </c>
      <c r="H93" s="19">
        <v>30975</v>
      </c>
      <c r="I93" s="19">
        <v>30975</v>
      </c>
      <c r="J93" s="20" t="s">
        <v>14</v>
      </c>
      <c r="K93" s="21" t="s">
        <v>15</v>
      </c>
      <c r="L93" s="22" t="s">
        <v>16</v>
      </c>
    </row>
    <row r="94" spans="3:12" ht="30" customHeight="1" x14ac:dyDescent="0.3">
      <c r="C94" s="15">
        <v>67</v>
      </c>
      <c r="D94" s="16" t="s">
        <v>150</v>
      </c>
      <c r="E94" s="17">
        <v>45867</v>
      </c>
      <c r="F94" s="18" t="s">
        <v>143</v>
      </c>
      <c r="G94" s="19" t="s">
        <v>151</v>
      </c>
      <c r="H94" s="19">
        <v>21240</v>
      </c>
      <c r="I94" s="19">
        <v>21240</v>
      </c>
      <c r="J94" s="20" t="s">
        <v>14</v>
      </c>
      <c r="K94" s="21" t="s">
        <v>15</v>
      </c>
      <c r="L94" s="22" t="s">
        <v>16</v>
      </c>
    </row>
    <row r="95" spans="3:12" ht="30" customHeight="1" x14ac:dyDescent="0.3">
      <c r="C95" s="15"/>
      <c r="D95" s="16"/>
      <c r="E95" s="17"/>
      <c r="F95" s="24" t="s">
        <v>152</v>
      </c>
      <c r="G95" s="18"/>
      <c r="H95" s="25">
        <f>SUM(H90:H94)</f>
        <v>151335</v>
      </c>
      <c r="I95" s="25">
        <f>SUM(I90:I94)</f>
        <v>151335</v>
      </c>
      <c r="J95" s="20" t="s">
        <v>14</v>
      </c>
      <c r="K95" s="21" t="s">
        <v>15</v>
      </c>
      <c r="L95" s="22" t="s">
        <v>16</v>
      </c>
    </row>
    <row r="96" spans="3:12" ht="30" customHeight="1" x14ac:dyDescent="0.3">
      <c r="C96" s="15">
        <v>68</v>
      </c>
      <c r="D96" s="16" t="s">
        <v>153</v>
      </c>
      <c r="E96" s="17">
        <v>45838</v>
      </c>
      <c r="F96" s="18" t="s">
        <v>154</v>
      </c>
      <c r="G96" s="19" t="s">
        <v>155</v>
      </c>
      <c r="H96" s="19">
        <v>791999.98</v>
      </c>
      <c r="I96" s="19">
        <v>791999.98</v>
      </c>
      <c r="J96" s="20" t="s">
        <v>14</v>
      </c>
      <c r="K96" s="21" t="s">
        <v>15</v>
      </c>
      <c r="L96" s="22" t="s">
        <v>16</v>
      </c>
    </row>
    <row r="97" spans="3:12" ht="30" customHeight="1" x14ac:dyDescent="0.3">
      <c r="C97" s="15"/>
      <c r="D97" s="23"/>
      <c r="E97" s="17"/>
      <c r="F97" s="24" t="s">
        <v>156</v>
      </c>
      <c r="G97" s="18"/>
      <c r="H97" s="25">
        <f>SUM(H96:H96)</f>
        <v>791999.98</v>
      </c>
      <c r="I97" s="25">
        <f>SUM(I96:I96)</f>
        <v>791999.98</v>
      </c>
      <c r="J97" s="20" t="s">
        <v>14</v>
      </c>
      <c r="K97" s="21" t="s">
        <v>15</v>
      </c>
      <c r="L97" s="22" t="s">
        <v>16</v>
      </c>
    </row>
    <row r="98" spans="3:12" ht="30" customHeight="1" x14ac:dyDescent="0.3">
      <c r="C98" s="15">
        <v>69</v>
      </c>
      <c r="D98" s="16" t="s">
        <v>157</v>
      </c>
      <c r="E98" s="17">
        <v>45839</v>
      </c>
      <c r="F98" s="18" t="s">
        <v>158</v>
      </c>
      <c r="G98" s="19" t="s">
        <v>151</v>
      </c>
      <c r="H98" s="19">
        <v>5310</v>
      </c>
      <c r="I98" s="19">
        <v>5310</v>
      </c>
      <c r="J98" s="20" t="s">
        <v>14</v>
      </c>
      <c r="K98" s="21" t="s">
        <v>15</v>
      </c>
      <c r="L98" s="22" t="s">
        <v>16</v>
      </c>
    </row>
    <row r="99" spans="3:12" ht="30" customHeight="1" x14ac:dyDescent="0.3">
      <c r="C99" s="15">
        <v>70</v>
      </c>
      <c r="D99" s="16" t="s">
        <v>159</v>
      </c>
      <c r="E99" s="17">
        <v>45839</v>
      </c>
      <c r="F99" s="18" t="s">
        <v>158</v>
      </c>
      <c r="G99" s="19" t="s">
        <v>151</v>
      </c>
      <c r="H99" s="19">
        <v>6637.5</v>
      </c>
      <c r="I99" s="19">
        <v>6637.5</v>
      </c>
      <c r="J99" s="20" t="s">
        <v>14</v>
      </c>
      <c r="K99" s="21" t="s">
        <v>15</v>
      </c>
      <c r="L99" s="22" t="s">
        <v>16</v>
      </c>
    </row>
    <row r="100" spans="3:12" ht="30" customHeight="1" x14ac:dyDescent="0.3">
      <c r="C100" s="15">
        <v>71</v>
      </c>
      <c r="D100" s="16" t="s">
        <v>160</v>
      </c>
      <c r="E100" s="17">
        <v>45839</v>
      </c>
      <c r="F100" s="18" t="s">
        <v>158</v>
      </c>
      <c r="G100" s="19" t="s">
        <v>151</v>
      </c>
      <c r="H100" s="19">
        <v>9823.5</v>
      </c>
      <c r="I100" s="19">
        <v>9823.5</v>
      </c>
      <c r="J100" s="20" t="s">
        <v>14</v>
      </c>
      <c r="K100" s="21" t="s">
        <v>15</v>
      </c>
      <c r="L100" s="22" t="s">
        <v>16</v>
      </c>
    </row>
    <row r="101" spans="3:12" ht="30" customHeight="1" x14ac:dyDescent="0.3">
      <c r="C101" s="15">
        <v>72</v>
      </c>
      <c r="D101" s="16" t="s">
        <v>161</v>
      </c>
      <c r="E101" s="17">
        <v>45839</v>
      </c>
      <c r="F101" s="18" t="s">
        <v>158</v>
      </c>
      <c r="G101" s="19" t="s">
        <v>162</v>
      </c>
      <c r="H101" s="19">
        <v>4720</v>
      </c>
      <c r="I101" s="19">
        <v>4720</v>
      </c>
      <c r="J101" s="20" t="s">
        <v>14</v>
      </c>
      <c r="K101" s="21" t="s">
        <v>15</v>
      </c>
      <c r="L101" s="22" t="s">
        <v>16</v>
      </c>
    </row>
    <row r="102" spans="3:12" ht="30" customHeight="1" x14ac:dyDescent="0.3">
      <c r="C102" s="15">
        <v>73</v>
      </c>
      <c r="D102" s="16" t="s">
        <v>163</v>
      </c>
      <c r="E102" s="17">
        <v>45846</v>
      </c>
      <c r="F102" s="18" t="s">
        <v>158</v>
      </c>
      <c r="G102" s="19" t="s">
        <v>162</v>
      </c>
      <c r="H102" s="19">
        <v>19824</v>
      </c>
      <c r="I102" s="19">
        <v>19824</v>
      </c>
      <c r="J102" s="20" t="s">
        <v>14</v>
      </c>
      <c r="K102" s="21" t="s">
        <v>15</v>
      </c>
      <c r="L102" s="22" t="s">
        <v>16</v>
      </c>
    </row>
    <row r="103" spans="3:12" ht="30" customHeight="1" x14ac:dyDescent="0.3">
      <c r="C103" s="15">
        <v>74</v>
      </c>
      <c r="D103" s="16" t="s">
        <v>164</v>
      </c>
      <c r="E103" s="17">
        <v>45846</v>
      </c>
      <c r="F103" s="18" t="s">
        <v>158</v>
      </c>
      <c r="G103" s="19" t="s">
        <v>162</v>
      </c>
      <c r="H103" s="19">
        <v>4130</v>
      </c>
      <c r="I103" s="19">
        <v>4130</v>
      </c>
      <c r="J103" s="20" t="s">
        <v>14</v>
      </c>
      <c r="K103" s="21" t="s">
        <v>15</v>
      </c>
      <c r="L103" s="22" t="s">
        <v>16</v>
      </c>
    </row>
    <row r="104" spans="3:12" ht="30" customHeight="1" x14ac:dyDescent="0.3">
      <c r="C104" s="15">
        <v>75</v>
      </c>
      <c r="D104" s="16" t="s">
        <v>165</v>
      </c>
      <c r="E104" s="17">
        <v>45846</v>
      </c>
      <c r="F104" s="18" t="s">
        <v>158</v>
      </c>
      <c r="G104" s="19" t="s">
        <v>162</v>
      </c>
      <c r="H104" s="19">
        <v>11151</v>
      </c>
      <c r="I104" s="19">
        <v>11151</v>
      </c>
      <c r="J104" s="20" t="s">
        <v>14</v>
      </c>
      <c r="K104" s="21" t="s">
        <v>15</v>
      </c>
      <c r="L104" s="22" t="s">
        <v>16</v>
      </c>
    </row>
    <row r="105" spans="3:12" ht="30" customHeight="1" x14ac:dyDescent="0.3">
      <c r="C105" s="15">
        <v>76</v>
      </c>
      <c r="D105" s="16" t="s">
        <v>166</v>
      </c>
      <c r="E105" s="17">
        <v>45848</v>
      </c>
      <c r="F105" s="18" t="s">
        <v>158</v>
      </c>
      <c r="G105" s="19" t="s">
        <v>162</v>
      </c>
      <c r="H105" s="19">
        <v>12980</v>
      </c>
      <c r="I105" s="19">
        <v>12980</v>
      </c>
      <c r="J105" s="20" t="s">
        <v>14</v>
      </c>
      <c r="K105" s="21" t="s">
        <v>15</v>
      </c>
      <c r="L105" s="22" t="s">
        <v>16</v>
      </c>
    </row>
    <row r="106" spans="3:12" ht="30" customHeight="1" x14ac:dyDescent="0.3">
      <c r="C106" s="15">
        <v>77</v>
      </c>
      <c r="D106" s="16" t="s">
        <v>167</v>
      </c>
      <c r="E106" s="17">
        <v>45849</v>
      </c>
      <c r="F106" s="18" t="s">
        <v>158</v>
      </c>
      <c r="G106" s="19" t="s">
        <v>168</v>
      </c>
      <c r="H106" s="19">
        <v>2950</v>
      </c>
      <c r="I106" s="19">
        <v>2950</v>
      </c>
      <c r="J106" s="20" t="s">
        <v>14</v>
      </c>
      <c r="K106" s="21" t="s">
        <v>15</v>
      </c>
      <c r="L106" s="22" t="s">
        <v>16</v>
      </c>
    </row>
    <row r="107" spans="3:12" ht="30" customHeight="1" x14ac:dyDescent="0.3">
      <c r="C107" s="15">
        <v>78</v>
      </c>
      <c r="D107" s="16" t="s">
        <v>74</v>
      </c>
      <c r="E107" s="17">
        <v>45853</v>
      </c>
      <c r="F107" s="18" t="s">
        <v>158</v>
      </c>
      <c r="G107" s="19" t="s">
        <v>162</v>
      </c>
      <c r="H107" s="19">
        <v>33040</v>
      </c>
      <c r="I107" s="19">
        <v>33040</v>
      </c>
      <c r="J107" s="20" t="s">
        <v>14</v>
      </c>
      <c r="K107" s="21" t="s">
        <v>15</v>
      </c>
      <c r="L107" s="22" t="s">
        <v>16</v>
      </c>
    </row>
    <row r="108" spans="3:12" ht="30" customHeight="1" x14ac:dyDescent="0.3">
      <c r="C108" s="15"/>
      <c r="D108" s="23"/>
      <c r="E108" s="17"/>
      <c r="F108" s="24" t="s">
        <v>169</v>
      </c>
      <c r="G108" s="18"/>
      <c r="H108" s="25">
        <f>SUM(H98:H107)</f>
        <v>110566</v>
      </c>
      <c r="I108" s="25">
        <f>SUM(I98:I107)</f>
        <v>110566</v>
      </c>
      <c r="J108" s="20" t="s">
        <v>14</v>
      </c>
      <c r="K108" s="21" t="s">
        <v>15</v>
      </c>
      <c r="L108" s="22" t="s">
        <v>16</v>
      </c>
    </row>
    <row r="109" spans="3:12" ht="30" customHeight="1" x14ac:dyDescent="0.3">
      <c r="C109" s="15">
        <v>79</v>
      </c>
      <c r="D109" s="16" t="s">
        <v>170</v>
      </c>
      <c r="E109" s="17">
        <v>45855</v>
      </c>
      <c r="F109" s="18" t="s">
        <v>171</v>
      </c>
      <c r="G109" s="19" t="s">
        <v>172</v>
      </c>
      <c r="H109" s="19">
        <v>1547000</v>
      </c>
      <c r="I109" s="19">
        <v>1547000</v>
      </c>
      <c r="J109" s="20" t="s">
        <v>14</v>
      </c>
      <c r="K109" s="21" t="s">
        <v>15</v>
      </c>
      <c r="L109" s="22" t="s">
        <v>16</v>
      </c>
    </row>
    <row r="110" spans="3:12" ht="30" customHeight="1" x14ac:dyDescent="0.3">
      <c r="C110" s="15"/>
      <c r="D110" s="16"/>
      <c r="E110" s="17"/>
      <c r="F110" s="24" t="s">
        <v>173</v>
      </c>
      <c r="G110" s="19"/>
      <c r="H110" s="25">
        <f>SUM(H109)</f>
        <v>1547000</v>
      </c>
      <c r="I110" s="25">
        <f>SUM(I109)</f>
        <v>1547000</v>
      </c>
      <c r="J110" s="20" t="s">
        <v>14</v>
      </c>
      <c r="K110" s="21" t="s">
        <v>15</v>
      </c>
      <c r="L110" s="22" t="s">
        <v>16</v>
      </c>
    </row>
    <row r="111" spans="3:12" ht="30" customHeight="1" x14ac:dyDescent="0.3">
      <c r="C111" s="15">
        <v>80</v>
      </c>
      <c r="D111" s="16" t="s">
        <v>174</v>
      </c>
      <c r="E111" s="17">
        <v>45734</v>
      </c>
      <c r="F111" s="18" t="s">
        <v>175</v>
      </c>
      <c r="G111" s="19" t="s">
        <v>176</v>
      </c>
      <c r="H111" s="19">
        <v>3900</v>
      </c>
      <c r="I111" s="19">
        <v>3900</v>
      </c>
      <c r="J111" s="20" t="s">
        <v>14</v>
      </c>
      <c r="K111" s="21" t="s">
        <v>15</v>
      </c>
      <c r="L111" s="22" t="s">
        <v>16</v>
      </c>
    </row>
    <row r="112" spans="3:12" ht="30" customHeight="1" x14ac:dyDescent="0.3">
      <c r="C112" s="15">
        <v>81</v>
      </c>
      <c r="D112" s="16" t="s">
        <v>177</v>
      </c>
      <c r="E112" s="17">
        <v>45721</v>
      </c>
      <c r="F112" s="18" t="s">
        <v>175</v>
      </c>
      <c r="G112" s="19" t="s">
        <v>178</v>
      </c>
      <c r="H112" s="19">
        <v>12950</v>
      </c>
      <c r="I112" s="19">
        <v>12950</v>
      </c>
      <c r="J112" s="20" t="s">
        <v>14</v>
      </c>
      <c r="K112" s="21" t="s">
        <v>15</v>
      </c>
      <c r="L112" s="22" t="s">
        <v>16</v>
      </c>
    </row>
    <row r="113" spans="3:12" ht="30" customHeight="1" x14ac:dyDescent="0.3">
      <c r="C113" s="15"/>
      <c r="D113" s="16"/>
      <c r="E113" s="17"/>
      <c r="F113" s="24" t="s">
        <v>179</v>
      </c>
      <c r="G113" s="19"/>
      <c r="H113" s="25">
        <f>SUM(H111:H112)</f>
        <v>16850</v>
      </c>
      <c r="I113" s="25">
        <f>SUM(I111:I112)</f>
        <v>16850</v>
      </c>
      <c r="J113" s="20" t="s">
        <v>14</v>
      </c>
      <c r="K113" s="21" t="s">
        <v>15</v>
      </c>
      <c r="L113" s="22" t="s">
        <v>16</v>
      </c>
    </row>
    <row r="114" spans="3:12" ht="30" customHeight="1" x14ac:dyDescent="0.3">
      <c r="C114" s="15">
        <v>82</v>
      </c>
      <c r="D114" s="16" t="s">
        <v>180</v>
      </c>
      <c r="E114" s="17">
        <v>45845</v>
      </c>
      <c r="F114" s="18" t="s">
        <v>181</v>
      </c>
      <c r="G114" s="19" t="s">
        <v>182</v>
      </c>
      <c r="H114" s="19">
        <v>184197.7</v>
      </c>
      <c r="I114" s="19">
        <v>184197.7</v>
      </c>
      <c r="J114" s="20" t="s">
        <v>14</v>
      </c>
      <c r="K114" s="21" t="s">
        <v>15</v>
      </c>
      <c r="L114" s="22" t="s">
        <v>16</v>
      </c>
    </row>
    <row r="115" spans="3:12" ht="30" customHeight="1" x14ac:dyDescent="0.3">
      <c r="C115" s="15"/>
      <c r="D115" s="16"/>
      <c r="E115" s="17"/>
      <c r="F115" s="24" t="s">
        <v>183</v>
      </c>
      <c r="G115" s="25"/>
      <c r="H115" s="25">
        <f>SUM(H114)</f>
        <v>184197.7</v>
      </c>
      <c r="I115" s="25">
        <f>SUM(I114)</f>
        <v>184197.7</v>
      </c>
      <c r="J115" s="20" t="s">
        <v>14</v>
      </c>
      <c r="K115" s="21" t="s">
        <v>15</v>
      </c>
      <c r="L115" s="22" t="s">
        <v>16</v>
      </c>
    </row>
    <row r="116" spans="3:12" ht="30" customHeight="1" x14ac:dyDescent="0.3">
      <c r="C116" s="15">
        <v>83</v>
      </c>
      <c r="D116" s="16" t="s">
        <v>184</v>
      </c>
      <c r="E116" s="17">
        <v>45834</v>
      </c>
      <c r="F116" s="18" t="s">
        <v>185</v>
      </c>
      <c r="G116" s="19" t="s">
        <v>73</v>
      </c>
      <c r="H116" s="19">
        <v>54400</v>
      </c>
      <c r="I116" s="19">
        <v>54400</v>
      </c>
      <c r="J116" s="20" t="s">
        <v>14</v>
      </c>
      <c r="K116" s="21" t="s">
        <v>15</v>
      </c>
      <c r="L116" s="22" t="s">
        <v>16</v>
      </c>
    </row>
    <row r="117" spans="3:12" ht="30" customHeight="1" x14ac:dyDescent="0.3">
      <c r="C117" s="15"/>
      <c r="D117" s="16"/>
      <c r="E117" s="17"/>
      <c r="F117" s="24" t="s">
        <v>186</v>
      </c>
      <c r="G117" s="19"/>
      <c r="H117" s="25">
        <f>SUM(H116:H116)</f>
        <v>54400</v>
      </c>
      <c r="I117" s="25">
        <f>SUM(I116:I116)</f>
        <v>54400</v>
      </c>
      <c r="J117" s="20" t="s">
        <v>14</v>
      </c>
      <c r="K117" s="21" t="s">
        <v>15</v>
      </c>
      <c r="L117" s="22" t="s">
        <v>16</v>
      </c>
    </row>
    <row r="118" spans="3:12" ht="30" customHeight="1" x14ac:dyDescent="0.3">
      <c r="C118" s="15">
        <v>84</v>
      </c>
      <c r="D118" s="16" t="s">
        <v>187</v>
      </c>
      <c r="E118" s="17">
        <v>45706</v>
      </c>
      <c r="F118" s="18" t="s">
        <v>188</v>
      </c>
      <c r="G118" s="19" t="s">
        <v>189</v>
      </c>
      <c r="H118" s="19">
        <v>4829.32</v>
      </c>
      <c r="I118" s="19">
        <v>4829.32</v>
      </c>
      <c r="J118" s="20" t="s">
        <v>14</v>
      </c>
      <c r="K118" s="21" t="s">
        <v>15</v>
      </c>
      <c r="L118" s="22" t="s">
        <v>16</v>
      </c>
    </row>
    <row r="119" spans="3:12" ht="30" customHeight="1" x14ac:dyDescent="0.3">
      <c r="C119" s="15"/>
      <c r="D119" s="16"/>
      <c r="E119" s="17"/>
      <c r="F119" s="24" t="s">
        <v>190</v>
      </c>
      <c r="G119" s="19"/>
      <c r="H119" s="25">
        <f>SUM(H118)</f>
        <v>4829.32</v>
      </c>
      <c r="I119" s="25">
        <f>SUM(I118)</f>
        <v>4829.32</v>
      </c>
      <c r="J119" s="20" t="s">
        <v>14</v>
      </c>
      <c r="K119" s="21" t="s">
        <v>15</v>
      </c>
      <c r="L119" s="22" t="s">
        <v>16</v>
      </c>
    </row>
    <row r="120" spans="3:12" ht="30" customHeight="1" x14ac:dyDescent="0.3">
      <c r="C120" s="15">
        <v>85</v>
      </c>
      <c r="D120" s="16" t="s">
        <v>191</v>
      </c>
      <c r="E120" s="17">
        <v>45551</v>
      </c>
      <c r="F120" s="18" t="s">
        <v>192</v>
      </c>
      <c r="G120" s="18" t="s">
        <v>193</v>
      </c>
      <c r="H120" s="19">
        <v>832018</v>
      </c>
      <c r="I120" s="19">
        <v>832018</v>
      </c>
      <c r="J120" s="20" t="s">
        <v>14</v>
      </c>
      <c r="K120" s="21" t="s">
        <v>15</v>
      </c>
      <c r="L120" s="22" t="s">
        <v>16</v>
      </c>
    </row>
    <row r="121" spans="3:12" ht="30" customHeight="1" x14ac:dyDescent="0.3">
      <c r="C121" s="15">
        <v>86</v>
      </c>
      <c r="D121" s="16" t="s">
        <v>194</v>
      </c>
      <c r="E121" s="17">
        <v>45551</v>
      </c>
      <c r="F121" s="18" t="s">
        <v>192</v>
      </c>
      <c r="G121" s="18" t="s">
        <v>195</v>
      </c>
      <c r="H121" s="19">
        <v>832018</v>
      </c>
      <c r="I121" s="19">
        <v>832018</v>
      </c>
      <c r="J121" s="20" t="s">
        <v>14</v>
      </c>
      <c r="K121" s="21" t="s">
        <v>15</v>
      </c>
      <c r="L121" s="22" t="s">
        <v>16</v>
      </c>
    </row>
    <row r="122" spans="3:12" ht="30" customHeight="1" x14ac:dyDescent="0.3">
      <c r="C122" s="15"/>
      <c r="D122" s="16"/>
      <c r="E122" s="17"/>
      <c r="F122" s="24" t="s">
        <v>196</v>
      </c>
      <c r="G122" s="19"/>
      <c r="H122" s="25">
        <f>SUM(H120:H121)</f>
        <v>1664036</v>
      </c>
      <c r="I122" s="25">
        <f>SUM(I120:I121)</f>
        <v>1664036</v>
      </c>
      <c r="J122" s="20" t="s">
        <v>14</v>
      </c>
      <c r="K122" s="21" t="s">
        <v>15</v>
      </c>
      <c r="L122" s="22" t="s">
        <v>16</v>
      </c>
    </row>
    <row r="123" spans="3:12" ht="30" customHeight="1" x14ac:dyDescent="0.3">
      <c r="C123" s="15">
        <v>87</v>
      </c>
      <c r="D123" s="16" t="s">
        <v>197</v>
      </c>
      <c r="E123" s="17">
        <v>45868</v>
      </c>
      <c r="F123" s="18" t="s">
        <v>198</v>
      </c>
      <c r="G123" s="19" t="s">
        <v>124</v>
      </c>
      <c r="H123" s="19">
        <v>16387.400000000001</v>
      </c>
      <c r="I123" s="19">
        <v>16387.400000000001</v>
      </c>
      <c r="J123" s="20" t="s">
        <v>14</v>
      </c>
      <c r="K123" s="21" t="s">
        <v>15</v>
      </c>
      <c r="L123" s="22" t="s">
        <v>16</v>
      </c>
    </row>
    <row r="124" spans="3:12" ht="30" customHeight="1" x14ac:dyDescent="0.3">
      <c r="C124" s="15"/>
      <c r="D124" s="16"/>
      <c r="E124" s="17"/>
      <c r="F124" s="24" t="s">
        <v>199</v>
      </c>
      <c r="G124" s="19"/>
      <c r="H124" s="25">
        <f>SUM(H123)</f>
        <v>16387.400000000001</v>
      </c>
      <c r="I124" s="25">
        <f>SUM(I123)</f>
        <v>16387.400000000001</v>
      </c>
      <c r="J124" s="20" t="s">
        <v>14</v>
      </c>
      <c r="K124" s="21" t="s">
        <v>15</v>
      </c>
      <c r="L124" s="22" t="s">
        <v>16</v>
      </c>
    </row>
    <row r="125" spans="3:12" ht="30" customHeight="1" x14ac:dyDescent="0.3">
      <c r="C125" s="15">
        <v>88</v>
      </c>
      <c r="D125" s="16" t="s">
        <v>200</v>
      </c>
      <c r="E125" s="17">
        <v>45861</v>
      </c>
      <c r="F125" s="18" t="s">
        <v>201</v>
      </c>
      <c r="G125" s="19" t="s">
        <v>202</v>
      </c>
      <c r="H125" s="19">
        <v>92495.48</v>
      </c>
      <c r="I125" s="19">
        <v>92495.48</v>
      </c>
      <c r="J125" s="20" t="s">
        <v>14</v>
      </c>
      <c r="K125" s="21" t="s">
        <v>15</v>
      </c>
      <c r="L125" s="22" t="s">
        <v>16</v>
      </c>
    </row>
    <row r="126" spans="3:12" ht="30" customHeight="1" x14ac:dyDescent="0.3">
      <c r="C126" s="15">
        <v>89</v>
      </c>
      <c r="D126" s="16" t="s">
        <v>203</v>
      </c>
      <c r="E126" s="17">
        <v>45848</v>
      </c>
      <c r="F126" s="18" t="s">
        <v>201</v>
      </c>
      <c r="G126" s="19" t="s">
        <v>204</v>
      </c>
      <c r="H126" s="19">
        <v>1306334.0900000001</v>
      </c>
      <c r="I126" s="19">
        <v>1306334.0900000001</v>
      </c>
      <c r="J126" s="20" t="s">
        <v>14</v>
      </c>
      <c r="K126" s="21" t="s">
        <v>15</v>
      </c>
      <c r="L126" s="22" t="s">
        <v>16</v>
      </c>
    </row>
    <row r="127" spans="3:12" ht="30" customHeight="1" x14ac:dyDescent="0.3">
      <c r="C127" s="15">
        <v>90</v>
      </c>
      <c r="D127" s="16" t="s">
        <v>205</v>
      </c>
      <c r="E127" s="17">
        <v>45869</v>
      </c>
      <c r="F127" s="18" t="s">
        <v>201</v>
      </c>
      <c r="G127" s="19" t="s">
        <v>206</v>
      </c>
      <c r="H127" s="19">
        <v>153278.22</v>
      </c>
      <c r="I127" s="19">
        <v>153278.22</v>
      </c>
      <c r="J127" s="20" t="s">
        <v>14</v>
      </c>
      <c r="K127" s="21" t="s">
        <v>15</v>
      </c>
      <c r="L127" s="22" t="s">
        <v>16</v>
      </c>
    </row>
    <row r="128" spans="3:12" ht="30" customHeight="1" x14ac:dyDescent="0.3">
      <c r="C128" s="15"/>
      <c r="D128" s="16"/>
      <c r="E128" s="17"/>
      <c r="F128" s="24" t="s">
        <v>207</v>
      </c>
      <c r="G128" s="19"/>
      <c r="H128" s="25">
        <f>SUM(H125:H127)</f>
        <v>1552107.79</v>
      </c>
      <c r="I128" s="25">
        <f>SUM(I125:I127)</f>
        <v>1552107.79</v>
      </c>
      <c r="J128" s="20" t="s">
        <v>14</v>
      </c>
      <c r="K128" s="21" t="s">
        <v>15</v>
      </c>
      <c r="L128" s="22" t="s">
        <v>16</v>
      </c>
    </row>
    <row r="129" spans="3:12" ht="30" customHeight="1" thickBot="1" x14ac:dyDescent="0.35">
      <c r="C129" s="26"/>
      <c r="D129" s="27"/>
      <c r="E129" s="28"/>
      <c r="F129" s="29"/>
      <c r="G129" s="30" t="s">
        <v>208</v>
      </c>
      <c r="H129" s="31">
        <f>SUM(H128,H124,H122,H119,H117,H115,H113,H110,H108,H97,H95,H89,H87,H80,H69,H66,H64,H61,H59,H57,H55,H52,H50,H48,H43,H41,H33,H27,H24,H22,H20,H11,H9)</f>
        <v>14875779.719999999</v>
      </c>
      <c r="I129" s="31">
        <f>SUM(I128,I124,I122,I119,I117,I115,I113,I110,I108,I97,I95,I89,I87,I80,I69,I66,I64,I61,I59,I57,I55,I52,I50,I48,I43,I41,I33,I27,I24,I22,I20,I11,I9)</f>
        <v>14875779.719999999</v>
      </c>
      <c r="J129" s="20" t="s">
        <v>14</v>
      </c>
      <c r="K129" s="21" t="s">
        <v>15</v>
      </c>
      <c r="L129" s="22" t="s">
        <v>16</v>
      </c>
    </row>
    <row r="130" spans="3:12" ht="15.6" x14ac:dyDescent="0.25">
      <c r="D130" s="33"/>
      <c r="E130" s="28"/>
    </row>
    <row r="131" spans="3:12" x14ac:dyDescent="0.25">
      <c r="E131" s="28"/>
    </row>
    <row r="132" spans="3:12" x14ac:dyDescent="0.25">
      <c r="E132" s="28"/>
    </row>
    <row r="133" spans="3:12" ht="15.6" x14ac:dyDescent="0.3">
      <c r="E133" s="35"/>
      <c r="F133" s="36"/>
      <c r="I133" s="34">
        <f>SUM(H138)</f>
        <v>0</v>
      </c>
    </row>
    <row r="134" spans="3:12" ht="15" x14ac:dyDescent="0.25">
      <c r="E134" s="35"/>
      <c r="F134" s="37" t="s">
        <v>209</v>
      </c>
    </row>
    <row r="135" spans="3:12" x14ac:dyDescent="0.25">
      <c r="E135" s="35"/>
    </row>
    <row r="136" spans="3:12" ht="15.6" x14ac:dyDescent="0.3">
      <c r="D136" s="33"/>
      <c r="E136" s="28"/>
      <c r="F136" s="38"/>
      <c r="G136" s="38"/>
      <c r="H136" s="39"/>
      <c r="I136" s="39"/>
      <c r="J136" s="39"/>
    </row>
    <row r="137" spans="3:12" ht="15.6" x14ac:dyDescent="0.3">
      <c r="D137" s="33"/>
      <c r="E137" s="28"/>
      <c r="F137" s="38"/>
      <c r="G137" s="38"/>
      <c r="H137" s="39"/>
      <c r="I137" s="39"/>
      <c r="J137" s="39"/>
    </row>
    <row r="138" spans="3:12" ht="15.6" x14ac:dyDescent="0.3">
      <c r="D138" s="33"/>
      <c r="E138" s="28"/>
      <c r="F138" s="38"/>
      <c r="G138" s="38"/>
      <c r="H138" s="39"/>
      <c r="I138" s="39"/>
      <c r="J138" s="39"/>
    </row>
    <row r="139" spans="3:12" ht="15.6" x14ac:dyDescent="0.3">
      <c r="D139" s="33"/>
      <c r="E139" s="28"/>
      <c r="F139" s="38"/>
      <c r="G139" s="38"/>
      <c r="H139" s="39"/>
      <c r="I139" s="39"/>
      <c r="J139" s="39"/>
    </row>
    <row r="140" spans="3:12" ht="15.6" x14ac:dyDescent="0.3">
      <c r="D140" s="33"/>
      <c r="E140" s="28"/>
      <c r="F140" s="38"/>
      <c r="G140" s="38"/>
      <c r="H140" s="39"/>
      <c r="I140" s="39"/>
      <c r="J140" s="39"/>
    </row>
    <row r="141" spans="3:12" ht="15.6" x14ac:dyDescent="0.3">
      <c r="D141" s="33"/>
      <c r="E141" s="28"/>
      <c r="F141" s="38"/>
      <c r="G141" s="38"/>
      <c r="H141" s="39"/>
      <c r="I141" s="39"/>
      <c r="J141" s="39"/>
    </row>
    <row r="142" spans="3:12" ht="15.6" x14ac:dyDescent="0.3">
      <c r="D142" s="33"/>
      <c r="E142" s="28"/>
      <c r="F142" s="38"/>
      <c r="G142" s="38"/>
      <c r="H142" s="39"/>
      <c r="I142" s="39"/>
      <c r="J142" s="39"/>
    </row>
    <row r="143" spans="3:12" ht="15.6" x14ac:dyDescent="0.3">
      <c r="D143" s="33"/>
      <c r="E143" s="28"/>
      <c r="F143" s="38"/>
      <c r="G143" s="38"/>
      <c r="H143" s="39"/>
      <c r="I143" s="39"/>
      <c r="J143" s="39"/>
    </row>
    <row r="144" spans="3:12" ht="15.6" x14ac:dyDescent="0.3">
      <c r="D144" s="33"/>
      <c r="E144" s="28"/>
      <c r="F144" s="38"/>
      <c r="G144" s="38"/>
      <c r="H144" s="39"/>
      <c r="I144" s="39"/>
      <c r="J144" s="39"/>
    </row>
    <row r="145" spans="4:10" ht="15.6" x14ac:dyDescent="0.3">
      <c r="D145" s="33"/>
      <c r="E145" s="28"/>
      <c r="F145" s="38"/>
      <c r="G145" s="38"/>
      <c r="H145" s="39"/>
      <c r="I145" s="39"/>
      <c r="J145" s="39"/>
    </row>
    <row r="146" spans="4:10" ht="15.6" x14ac:dyDescent="0.3">
      <c r="D146" s="33"/>
      <c r="E146" s="28"/>
      <c r="F146" s="38"/>
      <c r="G146" s="38"/>
      <c r="H146" s="39"/>
      <c r="I146" s="39"/>
      <c r="J146" s="39"/>
    </row>
    <row r="147" spans="4:10" ht="15.6" x14ac:dyDescent="0.3">
      <c r="D147" s="33"/>
      <c r="E147" s="28"/>
      <c r="F147" s="38"/>
      <c r="G147" s="38"/>
      <c r="H147" s="39"/>
      <c r="I147" s="39"/>
      <c r="J147" s="39"/>
    </row>
    <row r="148" spans="4:10" ht="15.6" x14ac:dyDescent="0.3">
      <c r="D148" s="33"/>
      <c r="E148" s="28"/>
      <c r="F148" s="38"/>
      <c r="G148" s="38"/>
      <c r="H148" s="39"/>
      <c r="I148" s="39"/>
      <c r="J148" s="39"/>
    </row>
    <row r="149" spans="4:10" ht="15.6" x14ac:dyDescent="0.3">
      <c r="D149" s="33"/>
      <c r="E149" s="28"/>
      <c r="F149" s="38"/>
      <c r="G149" s="38"/>
      <c r="H149" s="39"/>
      <c r="I149" s="39"/>
      <c r="J149" s="39"/>
    </row>
    <row r="150" spans="4:10" ht="15.6" x14ac:dyDescent="0.3">
      <c r="D150" s="33"/>
      <c r="E150" s="28"/>
      <c r="F150" s="38"/>
      <c r="G150" s="38"/>
      <c r="H150" s="39"/>
      <c r="I150" s="39"/>
      <c r="J150" s="39"/>
    </row>
    <row r="151" spans="4:10" ht="15.6" x14ac:dyDescent="0.3">
      <c r="D151" s="33"/>
      <c r="E151" s="28"/>
      <c r="F151" s="38"/>
      <c r="G151" s="38"/>
      <c r="H151" s="39"/>
      <c r="I151" s="39"/>
      <c r="J151" s="39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1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AGOSTO 2025</vt:lpstr>
      <vt:lpstr>'PAGADA AGOSTO 2025'!Área_de_impresión</vt:lpstr>
      <vt:lpstr>'PAGADA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2025-09-02T18:54:22Z</dcterms:created>
  <dcterms:modified xsi:type="dcterms:W3CDTF">2025-09-03T15:08:21Z</dcterms:modified>
</cp:coreProperties>
</file>