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esktop\FEBRERO 2025 POA Y TRANSPARENCIA\"/>
    </mc:Choice>
  </mc:AlternateContent>
  <xr:revisionPtr revIDLastSave="0" documentId="8_{7C9E1A2C-4007-45F4-853D-55638349B3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N84" i="2" l="1"/>
  <c r="M84" i="2"/>
  <c r="J84" i="2"/>
  <c r="K84" i="2"/>
  <c r="P76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<sst xmlns="http://schemas.openxmlformats.org/spreadsheetml/2006/main" count="200" uniqueCount="110">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</sst>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topLeftCell="A2" zoomScaleNormal="100" workbookViewId="0">
      <pane xSplit="2" ySplit="10" topLeftCell="D12" activePane="bottomRight" state="frozen"/>
      <selection activeCell="A2" sqref="A2"/>
      <selection pane="topRight" activeCell="C2" sqref="C2"/>
      <selection pane="bottomLeft" activeCell="A12" sqref="A12"/>
      <selection pane="bottomRight" activeCell="G7" sqref="G7"/>
    </sheetView>
  </sheetViews>
  <sheetFormatPr baseColWidth="10" defaultColWidth="11.44140625" defaultRowHeight="14.4" x14ac:dyDescent="0.3"/>
  <cols>
    <col min="1" max="1" width="86.44140625" customWidth="1"/>
    <col min="2" max="2" width="15.5546875" customWidth="1"/>
    <col min="3" max="3" width="13.5546875" hidden="1" customWidth="1"/>
    <col min="4" max="4" width="14" customWidth="1"/>
    <col min="5" max="5" width="14.109375" customWidth="1"/>
    <col min="6" max="6" width="14.5546875" customWidth="1"/>
    <col min="7" max="9" width="14.44140625" customWidth="1"/>
    <col min="10" max="10" width="16" customWidth="1"/>
    <col min="11" max="11" width="0.33203125" customWidth="1"/>
    <col min="12" max="12" width="15.33203125" hidden="1" customWidth="1"/>
    <col min="13" max="13" width="0.109375" customWidth="1"/>
    <col min="14" max="15" width="0.109375" hidden="1" customWidth="1"/>
    <col min="16" max="16" width="13.88671875" customWidth="1"/>
    <col min="17" max="17" width="12.109375" bestFit="1" customWidth="1"/>
  </cols>
  <sheetData>
    <row r="2" spans="1:18" ht="28.5" customHeight="1" x14ac:dyDescent="0.3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3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6" x14ac:dyDescent="0.3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3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3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3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3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3">
      <c r="A10" s="17" t="s">
        <v>0</v>
      </c>
      <c r="B10" s="25">
        <f>+B11+B17+B27+B37+B46+B53+B63+B68</f>
        <v>491281253.15100002</v>
      </c>
      <c r="C10" s="25">
        <f t="shared" ref="C10:P10" si="0">+C11+C17+C27+C37+C46+C53+C63+C68</f>
        <v>0</v>
      </c>
      <c r="D10" s="25">
        <f t="shared" si="0"/>
        <v>8379181.0499999989</v>
      </c>
      <c r="E10" s="18">
        <f t="shared" si="0"/>
        <v>10347369.039999999</v>
      </c>
      <c r="F10" s="18">
        <f t="shared" si="0"/>
        <v>0</v>
      </c>
      <c r="G10" s="18">
        <f t="shared" si="0"/>
        <v>0</v>
      </c>
      <c r="H10" s="18">
        <f t="shared" si="0"/>
        <v>0</v>
      </c>
      <c r="I10" s="18">
        <f t="shared" si="0"/>
        <v>0</v>
      </c>
      <c r="J10" s="18">
        <f t="shared" si="0"/>
        <v>0</v>
      </c>
      <c r="K10" s="18">
        <f t="shared" si="0"/>
        <v>0</v>
      </c>
      <c r="L10" s="18">
        <f t="shared" si="0"/>
        <v>0</v>
      </c>
      <c r="M10" s="18">
        <f t="shared" si="0"/>
        <v>0</v>
      </c>
      <c r="N10" s="18">
        <f t="shared" si="0"/>
        <v>0</v>
      </c>
      <c r="O10" s="18">
        <f t="shared" si="0"/>
        <v>0</v>
      </c>
      <c r="P10" s="18">
        <f t="shared" si="0"/>
        <v>18726550.09</v>
      </c>
      <c r="Q10" s="31"/>
      <c r="R10" s="29"/>
    </row>
    <row r="11" spans="1:18" x14ac:dyDescent="0.3">
      <c r="A11" s="22" t="s">
        <v>1</v>
      </c>
      <c r="B11" s="26">
        <f>SUM(B12:B16)</f>
        <v>41616548.110999994</v>
      </c>
      <c r="C11" s="26">
        <f t="shared" ref="C11:P11" si="1">SUM(C12:C16)</f>
        <v>0</v>
      </c>
      <c r="D11" s="26">
        <f t="shared" si="1"/>
        <v>1575110.58</v>
      </c>
      <c r="E11" s="23">
        <f t="shared" si="1"/>
        <v>1739873.54</v>
      </c>
      <c r="F11" s="23">
        <f>SUM(F12:F16)</f>
        <v>0</v>
      </c>
      <c r="G11" s="23">
        <f t="shared" si="1"/>
        <v>0</v>
      </c>
      <c r="H11" s="23">
        <f t="shared" si="1"/>
        <v>0</v>
      </c>
      <c r="I11" s="23">
        <f t="shared" si="1"/>
        <v>0</v>
      </c>
      <c r="J11" s="23">
        <f t="shared" si="1"/>
        <v>0</v>
      </c>
      <c r="K11" s="23">
        <f t="shared" si="1"/>
        <v>0</v>
      </c>
      <c r="L11" s="23">
        <f t="shared" si="1"/>
        <v>0</v>
      </c>
      <c r="M11" s="23">
        <f t="shared" si="1"/>
        <v>0</v>
      </c>
      <c r="N11" s="23">
        <f t="shared" si="1"/>
        <v>0</v>
      </c>
      <c r="O11" s="23">
        <f t="shared" si="1"/>
        <v>0</v>
      </c>
      <c r="P11" s="23">
        <f t="shared" si="1"/>
        <v>3314984.12</v>
      </c>
      <c r="Q11" s="29"/>
    </row>
    <row r="12" spans="1:18" x14ac:dyDescent="0.3">
      <c r="A12" s="21" t="s">
        <v>2</v>
      </c>
      <c r="B12" s="27">
        <v>23463667.18</v>
      </c>
      <c r="C12" s="27"/>
      <c r="D12" s="27">
        <v>1575110.58</v>
      </c>
      <c r="E12" s="27">
        <v>1519348.31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>
        <f>SUM(D12:O12)</f>
        <v>3094458.89</v>
      </c>
    </row>
    <row r="13" spans="1:18" x14ac:dyDescent="0.3">
      <c r="A13" s="21" t="s">
        <v>3</v>
      </c>
      <c r="B13" s="27">
        <v>15390836.811000001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>
        <f t="shared" ref="P13:P77" si="2">SUM(D13:O13)</f>
        <v>0</v>
      </c>
    </row>
    <row r="14" spans="1:18" x14ac:dyDescent="0.3">
      <c r="A14" s="21" t="s">
        <v>4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3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3">
      <c r="A16" s="21" t="s">
        <v>6</v>
      </c>
      <c r="B16" s="27">
        <v>2762044.12</v>
      </c>
      <c r="C16" s="27"/>
      <c r="D16" s="27"/>
      <c r="E16" s="27">
        <v>220525.23</v>
      </c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>
        <f t="shared" si="2"/>
        <v>220525.23</v>
      </c>
    </row>
    <row r="17" spans="1:16" x14ac:dyDescent="0.3">
      <c r="A17" s="22" t="s">
        <v>7</v>
      </c>
      <c r="B17" s="26">
        <f>SUM(B18:B26)</f>
        <v>35804799.310000002</v>
      </c>
      <c r="C17" s="26">
        <f t="shared" ref="C17:P17" si="3">SUM(C18:C26)</f>
        <v>0</v>
      </c>
      <c r="D17" s="26">
        <f t="shared" si="3"/>
        <v>1672053.0099999998</v>
      </c>
      <c r="E17" s="23">
        <f t="shared" si="3"/>
        <v>1423038.46</v>
      </c>
      <c r="F17" s="23">
        <f t="shared" si="3"/>
        <v>0</v>
      </c>
      <c r="G17" s="23">
        <f t="shared" si="3"/>
        <v>0</v>
      </c>
      <c r="H17" s="23">
        <f t="shared" si="3"/>
        <v>0</v>
      </c>
      <c r="I17" s="23">
        <f t="shared" si="3"/>
        <v>0</v>
      </c>
      <c r="J17" s="23">
        <f t="shared" si="3"/>
        <v>0</v>
      </c>
      <c r="K17" s="23">
        <f t="shared" si="3"/>
        <v>0</v>
      </c>
      <c r="L17" s="23">
        <f t="shared" si="3"/>
        <v>0</v>
      </c>
      <c r="M17" s="23">
        <f t="shared" si="3"/>
        <v>0</v>
      </c>
      <c r="N17" s="23">
        <f t="shared" si="3"/>
        <v>0</v>
      </c>
      <c r="O17" s="23">
        <f t="shared" si="3"/>
        <v>0</v>
      </c>
      <c r="P17" s="23">
        <f t="shared" si="3"/>
        <v>3095091.47</v>
      </c>
    </row>
    <row r="18" spans="1:16" x14ac:dyDescent="0.3">
      <c r="A18" s="21" t="s">
        <v>8</v>
      </c>
      <c r="B18" s="27">
        <v>3969447.44</v>
      </c>
      <c r="C18" s="27"/>
      <c r="D18" s="27">
        <v>413530.14</v>
      </c>
      <c r="E18" s="27">
        <v>779679.98</v>
      </c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>
        <f t="shared" si="2"/>
        <v>1193210.1200000001</v>
      </c>
    </row>
    <row r="19" spans="1:16" x14ac:dyDescent="0.3">
      <c r="A19" s="21" t="s">
        <v>9</v>
      </c>
      <c r="B19" s="27">
        <v>267219.96999999997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>
        <f t="shared" si="2"/>
        <v>0</v>
      </c>
    </row>
    <row r="20" spans="1:16" x14ac:dyDescent="0.3">
      <c r="A20" s="21" t="s">
        <v>10</v>
      </c>
      <c r="B20" s="27">
        <v>1618045.06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>
        <f t="shared" si="2"/>
        <v>0</v>
      </c>
    </row>
    <row r="21" spans="1:16" x14ac:dyDescent="0.3">
      <c r="A21" s="21" t="s">
        <v>11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3">
      <c r="A22" s="21" t="s">
        <v>12</v>
      </c>
      <c r="B22" s="27">
        <v>4473510</v>
      </c>
      <c r="C22" s="27"/>
      <c r="D22" s="27">
        <v>509510</v>
      </c>
      <c r="E22" s="27">
        <v>422507.44</v>
      </c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>
        <f t="shared" si="2"/>
        <v>932017.44</v>
      </c>
    </row>
    <row r="23" spans="1:16" x14ac:dyDescent="0.3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>
        <f t="shared" si="2"/>
        <v>0</v>
      </c>
    </row>
    <row r="24" spans="1:16" x14ac:dyDescent="0.3">
      <c r="A24" s="21" t="s">
        <v>14</v>
      </c>
      <c r="B24" s="27">
        <v>23380676.02</v>
      </c>
      <c r="C24" s="27"/>
      <c r="D24" s="27">
        <v>649667.99</v>
      </c>
      <c r="E24" s="27">
        <v>173951.36000000002</v>
      </c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>
        <f t="shared" si="2"/>
        <v>823619.35</v>
      </c>
    </row>
    <row r="25" spans="1:16" x14ac:dyDescent="0.3">
      <c r="A25" s="21" t="s">
        <v>15</v>
      </c>
      <c r="B25" s="27">
        <v>295900.81999999995</v>
      </c>
      <c r="C25" s="27"/>
      <c r="D25" s="27">
        <v>25004.95</v>
      </c>
      <c r="E25" s="27">
        <v>19759.5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>
        <f t="shared" si="2"/>
        <v>44764.45</v>
      </c>
    </row>
    <row r="26" spans="1:16" x14ac:dyDescent="0.3">
      <c r="A26" s="21" t="s">
        <v>16</v>
      </c>
      <c r="B26" s="27"/>
      <c r="C26" s="27"/>
      <c r="D26" s="27">
        <v>74339.929999999993</v>
      </c>
      <c r="E26" s="27">
        <v>27140.18</v>
      </c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>
        <f t="shared" si="2"/>
        <v>101480.10999999999</v>
      </c>
    </row>
    <row r="27" spans="1:16" x14ac:dyDescent="0.3">
      <c r="A27" s="22" t="s">
        <v>17</v>
      </c>
      <c r="B27" s="26">
        <f>SUM(B28:B36)</f>
        <v>241065075.73000002</v>
      </c>
      <c r="C27" s="26">
        <f t="shared" ref="C27:O27" si="4">SUM(C28:C36)</f>
        <v>0</v>
      </c>
      <c r="D27" s="26">
        <f t="shared" si="4"/>
        <v>2218959.52</v>
      </c>
      <c r="E27" s="26">
        <f t="shared" si="4"/>
        <v>5788913.3699999992</v>
      </c>
      <c r="F27" s="26">
        <f t="shared" si="4"/>
        <v>0</v>
      </c>
      <c r="G27" s="26">
        <f t="shared" si="4"/>
        <v>0</v>
      </c>
      <c r="H27" s="26">
        <f t="shared" si="4"/>
        <v>0</v>
      </c>
      <c r="I27" s="26">
        <f t="shared" si="4"/>
        <v>0</v>
      </c>
      <c r="J27" s="26">
        <f t="shared" si="4"/>
        <v>0</v>
      </c>
      <c r="K27" s="26">
        <f t="shared" si="4"/>
        <v>0</v>
      </c>
      <c r="L27" s="26">
        <f t="shared" si="4"/>
        <v>0</v>
      </c>
      <c r="M27" s="26">
        <f t="shared" si="4"/>
        <v>0</v>
      </c>
      <c r="N27" s="26">
        <f t="shared" si="4"/>
        <v>0</v>
      </c>
      <c r="O27" s="26">
        <f t="shared" si="4"/>
        <v>0</v>
      </c>
      <c r="P27" s="23">
        <f t="shared" ref="P27" si="5">SUM(P28:P36)</f>
        <v>8007872.8900000006</v>
      </c>
    </row>
    <row r="28" spans="1:16" x14ac:dyDescent="0.3">
      <c r="A28" s="21" t="s">
        <v>18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>
        <f t="shared" si="2"/>
        <v>0</v>
      </c>
    </row>
    <row r="29" spans="1:16" x14ac:dyDescent="0.3">
      <c r="A29" s="21" t="s">
        <v>19</v>
      </c>
      <c r="B29" s="27">
        <v>3883530</v>
      </c>
      <c r="C29" s="27"/>
      <c r="D29" s="27"/>
      <c r="E29" s="27">
        <v>97975.4</v>
      </c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>
        <f t="shared" si="2"/>
        <v>97975.4</v>
      </c>
    </row>
    <row r="30" spans="1:16" x14ac:dyDescent="0.3">
      <c r="A30" s="21" t="s">
        <v>20</v>
      </c>
      <c r="B30" s="27">
        <v>13902798.5</v>
      </c>
      <c r="C30" s="27"/>
      <c r="D30" s="27"/>
      <c r="E30" s="27">
        <v>313655.80000000005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>
        <f t="shared" si="2"/>
        <v>313655.80000000005</v>
      </c>
    </row>
    <row r="31" spans="1:16" x14ac:dyDescent="0.3">
      <c r="A31" s="21" t="s">
        <v>21</v>
      </c>
      <c r="B31" s="27">
        <v>43106000</v>
      </c>
      <c r="C31" s="27"/>
      <c r="D31" s="27">
        <v>118628</v>
      </c>
      <c r="E31" s="27">
        <v>2356323.5699999998</v>
      </c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>
        <f t="shared" si="2"/>
        <v>2474951.5699999998</v>
      </c>
    </row>
    <row r="32" spans="1:16" x14ac:dyDescent="0.3">
      <c r="A32" s="21" t="s">
        <v>22</v>
      </c>
      <c r="B32" s="27">
        <v>17757850</v>
      </c>
      <c r="C32" s="27"/>
      <c r="D32" s="27">
        <v>8750.2900000000009</v>
      </c>
      <c r="E32" s="27">
        <v>25200</v>
      </c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>
        <f t="shared" si="2"/>
        <v>33950.29</v>
      </c>
    </row>
    <row r="33" spans="1:16" x14ac:dyDescent="0.3">
      <c r="A33" s="21" t="s">
        <v>23</v>
      </c>
      <c r="B33" s="27">
        <v>7894975</v>
      </c>
      <c r="C33" s="27"/>
      <c r="D33" s="27"/>
      <c r="E33" s="27">
        <v>1819200</v>
      </c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>
        <f t="shared" si="2"/>
        <v>1819200</v>
      </c>
    </row>
    <row r="34" spans="1:16" x14ac:dyDescent="0.3">
      <c r="A34" s="21" t="s">
        <v>24</v>
      </c>
      <c r="B34" s="27">
        <v>48847788.609999999</v>
      </c>
      <c r="C34" s="27"/>
      <c r="D34" s="27">
        <v>415824.69999999995</v>
      </c>
      <c r="E34" s="27">
        <v>424826</v>
      </c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>
        <f t="shared" si="2"/>
        <v>840650.7</v>
      </c>
    </row>
    <row r="35" spans="1:16" x14ac:dyDescent="0.3">
      <c r="A35" s="21" t="s">
        <v>25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0</v>
      </c>
    </row>
    <row r="36" spans="1:16" x14ac:dyDescent="0.3">
      <c r="A36" s="21" t="s">
        <v>26</v>
      </c>
      <c r="B36" s="27">
        <v>105672133.62</v>
      </c>
      <c r="C36" s="27"/>
      <c r="D36" s="27">
        <v>1675756.53</v>
      </c>
      <c r="E36" s="27">
        <v>751732.6</v>
      </c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>
        <f t="shared" si="2"/>
        <v>2427489.13</v>
      </c>
    </row>
    <row r="37" spans="1:16" x14ac:dyDescent="0.3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3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3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3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3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3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3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3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3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3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3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3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3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3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3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-13483304.200000003</v>
      </c>
    </row>
    <row r="52" spans="1:18" x14ac:dyDescent="0.3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3">
      <c r="A53" s="22" t="s">
        <v>43</v>
      </c>
      <c r="B53" s="26">
        <f>SUM(B54:B62)</f>
        <v>172794830</v>
      </c>
      <c r="C53" s="26">
        <f t="shared" ref="C53:J53" si="9">SUM(C54:C62)</f>
        <v>0</v>
      </c>
      <c r="D53" s="26">
        <f t="shared" si="9"/>
        <v>2913057.94</v>
      </c>
      <c r="E53" s="26">
        <f t="shared" si="9"/>
        <v>1395543.67</v>
      </c>
      <c r="F53" s="26">
        <f t="shared" si="9"/>
        <v>0</v>
      </c>
      <c r="G53" s="26">
        <f t="shared" si="9"/>
        <v>0</v>
      </c>
      <c r="H53" s="26">
        <f t="shared" si="9"/>
        <v>0</v>
      </c>
      <c r="I53" s="26">
        <f t="shared" si="9"/>
        <v>0</v>
      </c>
      <c r="J53" s="26">
        <f t="shared" si="9"/>
        <v>0</v>
      </c>
      <c r="K53" s="23">
        <f t="shared" ref="K53:P53" si="10">SUM(K54:K62)</f>
        <v>0</v>
      </c>
      <c r="L53" s="23">
        <f t="shared" si="10"/>
        <v>0</v>
      </c>
      <c r="M53" s="23">
        <f t="shared" si="10"/>
        <v>0</v>
      </c>
      <c r="N53" s="23">
        <f t="shared" si="10"/>
        <v>0</v>
      </c>
      <c r="O53" s="23">
        <f t="shared" si="10"/>
        <v>0</v>
      </c>
      <c r="P53" s="23">
        <f t="shared" si="10"/>
        <v>4308601.6100000003</v>
      </c>
    </row>
    <row r="54" spans="1:18" x14ac:dyDescent="0.3">
      <c r="A54" s="21" t="s">
        <v>44</v>
      </c>
      <c r="B54" s="27">
        <v>83327150</v>
      </c>
      <c r="C54" s="27"/>
      <c r="D54" s="27">
        <v>1443249.94</v>
      </c>
      <c r="E54" s="27">
        <v>1180500</v>
      </c>
      <c r="F54" s="27"/>
      <c r="G54" s="27"/>
      <c r="H54" s="27"/>
      <c r="I54" s="27"/>
      <c r="J54" s="27"/>
      <c r="K54" s="27"/>
      <c r="L54" s="18"/>
      <c r="M54" s="27"/>
      <c r="N54" s="27"/>
      <c r="O54" s="27"/>
      <c r="P54" s="20">
        <f t="shared" si="2"/>
        <v>2623749.94</v>
      </c>
    </row>
    <row r="55" spans="1:18" x14ac:dyDescent="0.3">
      <c r="A55" s="21" t="s">
        <v>45</v>
      </c>
      <c r="B55" s="27">
        <v>760000</v>
      </c>
      <c r="C55" s="27"/>
      <c r="D55" s="27"/>
      <c r="E55" s="27">
        <v>98450</v>
      </c>
      <c r="F55" s="27"/>
      <c r="G55" s="27"/>
      <c r="H55" s="27"/>
      <c r="I55" s="27"/>
      <c r="J55" s="20"/>
      <c r="K55" s="27"/>
      <c r="L55" s="18"/>
      <c r="M55" s="20"/>
      <c r="N55" s="27"/>
      <c r="O55" s="27"/>
      <c r="P55" s="20">
        <f t="shared" si="2"/>
        <v>98450</v>
      </c>
    </row>
    <row r="56" spans="1:18" x14ac:dyDescent="0.3">
      <c r="A56" s="21" t="s">
        <v>46</v>
      </c>
      <c r="B56" s="27">
        <v>60252080</v>
      </c>
      <c r="C56" s="27"/>
      <c r="D56" s="27">
        <v>1469808</v>
      </c>
      <c r="E56" s="27">
        <v>28218.68</v>
      </c>
      <c r="F56" s="27"/>
      <c r="G56" s="27"/>
      <c r="H56" s="27"/>
      <c r="I56" s="27"/>
      <c r="J56" s="27"/>
      <c r="K56" s="27"/>
      <c r="L56" s="18"/>
      <c r="M56" s="27"/>
      <c r="N56" s="27"/>
      <c r="O56" s="27"/>
      <c r="P56" s="20">
        <f t="shared" si="2"/>
        <v>1498026.68</v>
      </c>
    </row>
    <row r="57" spans="1:18" x14ac:dyDescent="0.3">
      <c r="A57" s="21" t="s">
        <v>47</v>
      </c>
      <c r="B57" s="27">
        <v>10611600</v>
      </c>
      <c r="C57" s="27"/>
      <c r="D57" s="27"/>
      <c r="E57" s="27"/>
      <c r="F57" s="27"/>
      <c r="G57" s="27"/>
      <c r="H57" s="27"/>
      <c r="I57" s="27"/>
      <c r="J57" s="27"/>
      <c r="K57" s="27"/>
      <c r="L57" s="18"/>
      <c r="M57" s="20"/>
      <c r="N57" s="27"/>
      <c r="O57" s="27"/>
      <c r="P57" s="20">
        <f t="shared" si="2"/>
        <v>0</v>
      </c>
    </row>
    <row r="58" spans="1:18" x14ac:dyDescent="0.3">
      <c r="A58" s="21" t="s">
        <v>48</v>
      </c>
      <c r="B58" s="27">
        <v>48000</v>
      </c>
      <c r="C58" s="27"/>
      <c r="D58" s="27"/>
      <c r="E58" s="27">
        <v>88374.99</v>
      </c>
      <c r="F58" s="27"/>
      <c r="G58" s="27"/>
      <c r="H58" s="27"/>
      <c r="I58" s="27"/>
      <c r="J58" s="27"/>
      <c r="K58" s="27"/>
      <c r="L58" s="18"/>
      <c r="M58" s="20"/>
      <c r="N58" s="27"/>
      <c r="O58" s="27"/>
      <c r="P58" s="20">
        <f t="shared" si="2"/>
        <v>88374.99</v>
      </c>
    </row>
    <row r="59" spans="1:18" x14ac:dyDescent="0.3">
      <c r="A59" s="21" t="s">
        <v>49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18"/>
      <c r="M59" s="20"/>
      <c r="N59" s="27"/>
      <c r="O59" s="27"/>
      <c r="P59" s="20">
        <f t="shared" si="2"/>
        <v>0</v>
      </c>
    </row>
    <row r="60" spans="1:18" x14ac:dyDescent="0.3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3">
      <c r="A61" s="21" t="s">
        <v>51</v>
      </c>
      <c r="B61" s="27"/>
      <c r="C61" s="27"/>
      <c r="D61" s="27"/>
      <c r="E61" s="20"/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0</v>
      </c>
    </row>
    <row r="62" spans="1:18" x14ac:dyDescent="0.3">
      <c r="A62" s="21" t="s">
        <v>52</v>
      </c>
      <c r="B62" s="27">
        <v>17796000</v>
      </c>
      <c r="C62" s="27"/>
      <c r="D62" s="27"/>
      <c r="E62" s="20"/>
      <c r="F62" s="27"/>
      <c r="G62" s="20"/>
      <c r="H62" s="27"/>
      <c r="I62" s="27"/>
      <c r="J62" s="27"/>
      <c r="K62" s="27"/>
      <c r="L62" s="18"/>
      <c r="M62" s="20"/>
      <c r="N62" s="27"/>
      <c r="O62" s="27"/>
      <c r="P62" s="20">
        <f t="shared" si="2"/>
        <v>0</v>
      </c>
    </row>
    <row r="63" spans="1:18" x14ac:dyDescent="0.3">
      <c r="A63" s="22" t="s">
        <v>53</v>
      </c>
      <c r="B63" s="26">
        <f>SUM(B64:B67)</f>
        <v>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0</v>
      </c>
      <c r="N63" s="23">
        <f t="shared" si="11"/>
        <v>0</v>
      </c>
      <c r="O63" s="23">
        <f t="shared" si="11"/>
        <v>0</v>
      </c>
      <c r="P63" s="23">
        <f t="shared" si="11"/>
        <v>0</v>
      </c>
    </row>
    <row r="64" spans="1:18" x14ac:dyDescent="0.3">
      <c r="A64" s="21" t="s">
        <v>54</v>
      </c>
      <c r="B64" s="27"/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3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/>
      <c r="N65" s="20"/>
      <c r="O65" s="20"/>
      <c r="P65" s="20">
        <f t="shared" si="2"/>
        <v>0</v>
      </c>
    </row>
    <row r="66" spans="1:16" x14ac:dyDescent="0.3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>
        <f t="shared" si="2"/>
        <v>0</v>
      </c>
    </row>
    <row r="67" spans="1:16" x14ac:dyDescent="0.3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3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3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3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3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3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3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3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3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3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3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3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3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3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3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3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3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3">
      <c r="A84" s="16" t="s">
        <v>65</v>
      </c>
      <c r="B84" s="33">
        <f>+B82+B79+B76+B68+B63+B53+B46+B37+B27+B17+B11</f>
        <v>491281253.15100002</v>
      </c>
      <c r="C84" s="33">
        <f t="shared" ref="C84:N84" si="19">+C82+C79+C76+C68+C63+C53+C46+C37+C27+C17+C11</f>
        <v>0</v>
      </c>
      <c r="D84" s="33">
        <f t="shared" si="19"/>
        <v>8379181.0499999998</v>
      </c>
      <c r="E84" s="33">
        <f t="shared" si="19"/>
        <v>10347369.039999999</v>
      </c>
      <c r="F84" s="33">
        <f t="shared" si="19"/>
        <v>0</v>
      </c>
      <c r="G84" s="33">
        <f t="shared" si="19"/>
        <v>0</v>
      </c>
      <c r="H84" s="33">
        <f t="shared" si="19"/>
        <v>0</v>
      </c>
      <c r="I84" s="33">
        <f t="shared" si="19"/>
        <v>0</v>
      </c>
      <c r="J84" s="33">
        <f t="shared" si="19"/>
        <v>0</v>
      </c>
      <c r="K84" s="33">
        <f t="shared" si="19"/>
        <v>0</v>
      </c>
      <c r="L84" s="33">
        <f t="shared" si="19"/>
        <v>0</v>
      </c>
      <c r="M84" s="33">
        <f t="shared" si="19"/>
        <v>0</v>
      </c>
      <c r="N84" s="33">
        <f t="shared" si="19"/>
        <v>0</v>
      </c>
      <c r="O84" s="34">
        <f t="shared" ref="O84:P84" si="20">+O82+O79+O76+O68+O63+O53+O46+O37+O27+O17+O11</f>
        <v>0</v>
      </c>
      <c r="P84" s="34">
        <f t="shared" si="20"/>
        <v>18726550.09</v>
      </c>
    </row>
    <row r="86" spans="1:16" ht="15" thickBot="1" x14ac:dyDescent="0.35">
      <c r="D86" s="32"/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29.4" thickBot="1" x14ac:dyDescent="0.35">
      <c r="A87" s="12" t="s">
        <v>97</v>
      </c>
    </row>
    <row r="88" spans="1:16" ht="29.4" thickBot="1" x14ac:dyDescent="0.35">
      <c r="A88" s="12" t="s">
        <v>98</v>
      </c>
    </row>
    <row r="89" spans="1:16" ht="58.2" thickBot="1" x14ac:dyDescent="0.35">
      <c r="A89" s="13" t="s">
        <v>99</v>
      </c>
    </row>
    <row r="92" spans="1:16" x14ac:dyDescent="0.3">
      <c r="A92" s="24" t="s">
        <v>103</v>
      </c>
      <c r="I92" s="24" t="s">
        <v>106</v>
      </c>
    </row>
    <row r="93" spans="1:16" x14ac:dyDescent="0.3">
      <c r="A93" s="24" t="s">
        <v>104</v>
      </c>
      <c r="I93" s="24" t="s">
        <v>107</v>
      </c>
    </row>
    <row r="94" spans="1:16" x14ac:dyDescent="0.3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3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6" x14ac:dyDescent="0.3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3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3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Soporte Cibao Central</cp:lastModifiedBy>
  <cp:lastPrinted>2025-03-17T14:26:50Z</cp:lastPrinted>
  <dcterms:created xsi:type="dcterms:W3CDTF">2021-07-29T18:58:50Z</dcterms:created>
  <dcterms:modified xsi:type="dcterms:W3CDTF">2025-03-19T15:10:27Z</dcterms:modified>
</cp:coreProperties>
</file>