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SEPTIEMBRE 2024 POA Y Portal Transparencia\"/>
    </mc:Choice>
  </mc:AlternateContent>
  <xr:revisionPtr revIDLastSave="0" documentId="8_{5D17F758-1262-4A86-AC06-BFE7DEC336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2" l="1"/>
  <c r="C27" i="2" l="1"/>
  <c r="D27" i="2"/>
  <c r="E27" i="2"/>
  <c r="F27" i="2"/>
  <c r="G27" i="2"/>
  <c r="H27" i="2"/>
  <c r="I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<sst xmlns="http://schemas.openxmlformats.org/spreadsheetml/2006/main" count="200" uniqueCount="110">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</sst>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4"/>
  <sheetViews>
    <sheetView showGridLines="0" tabSelected="1" topLeftCell="A2" zoomScaleNormal="100" workbookViewId="0">
      <pane xSplit="2" ySplit="10" topLeftCell="F12" activePane="bottomRight" state="frozen"/>
      <selection activeCell="A2" sqref="A2"/>
      <selection pane="topRight" activeCell="C2" sqref="C2"/>
      <selection pane="bottomLeft" activeCell="A12" sqref="A12"/>
      <selection pane="bottomRight" activeCell="A3" sqref="A3:P3"/>
    </sheetView>
  </sheetViews>
  <sheetFormatPr baseColWidth="10" defaultColWidth="11.44140625" defaultRowHeight="14.4" x14ac:dyDescent="0.3"/>
  <cols>
    <col min="1" max="1" width="86.44140625" customWidth="1"/>
    <col min="2" max="2" width="16.109375" customWidth="1"/>
    <col min="3" max="3" width="13.5546875" hidden="1" customWidth="1"/>
    <col min="4" max="4" width="14.88671875" hidden="1" customWidth="1"/>
    <col min="5" max="5" width="14.6640625" hidden="1" customWidth="1"/>
    <col min="6" max="7" width="14.109375" customWidth="1"/>
    <col min="8" max="8" width="14.33203125" customWidth="1"/>
    <col min="9" max="9" width="14.44140625" customWidth="1"/>
    <col min="10" max="10" width="15.6640625" customWidth="1"/>
    <col min="11" max="11" width="13.88671875" customWidth="1"/>
    <col min="12" max="12" width="13.44140625" customWidth="1"/>
    <col min="13" max="13" width="13.109375" hidden="1" customWidth="1"/>
    <col min="14" max="15" width="13.33203125" hidden="1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381815192.44</v>
      </c>
      <c r="C10" s="25">
        <f t="shared" ref="C10:P10" si="0">+C11+C17+C27+C37+C46+C53+C63+C68</f>
        <v>0</v>
      </c>
      <c r="D10" s="25">
        <f t="shared" si="0"/>
        <v>11562682.58</v>
      </c>
      <c r="E10" s="18">
        <f t="shared" si="0"/>
        <v>11372066.829999998</v>
      </c>
      <c r="F10" s="18">
        <f t="shared" si="0"/>
        <v>9257093.3500000015</v>
      </c>
      <c r="G10" s="18">
        <f t="shared" si="0"/>
        <v>21868558.980999999</v>
      </c>
      <c r="H10" s="18">
        <f t="shared" si="0"/>
        <v>13504800.85</v>
      </c>
      <c r="I10" s="18">
        <f t="shared" si="0"/>
        <v>12442028.049999999</v>
      </c>
      <c r="J10" s="18">
        <f t="shared" si="0"/>
        <v>13957747.194</v>
      </c>
      <c r="K10" s="18">
        <f t="shared" si="0"/>
        <v>13823031.060000001</v>
      </c>
      <c r="L10" s="18">
        <f t="shared" si="0"/>
        <v>21536554.659999996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129324563.55500001</v>
      </c>
      <c r="Q10" s="31"/>
      <c r="R10" s="29"/>
    </row>
    <row r="11" spans="1:18" x14ac:dyDescent="0.3">
      <c r="A11" s="22" t="s">
        <v>1</v>
      </c>
      <c r="B11" s="26">
        <f>SUM(B12:B16)</f>
        <v>42319511.280000001</v>
      </c>
      <c r="C11" s="26">
        <f t="shared" ref="C11:P11" si="1">SUM(C12:C16)</f>
        <v>0</v>
      </c>
      <c r="D11" s="26">
        <f t="shared" si="1"/>
        <v>1689652.9</v>
      </c>
      <c r="E11" s="23">
        <f t="shared" si="1"/>
        <v>2202060.84</v>
      </c>
      <c r="F11" s="23">
        <f>SUM(F12:F16)</f>
        <v>2334595.1300000004</v>
      </c>
      <c r="G11" s="23">
        <f t="shared" si="1"/>
        <v>10006733.140999999</v>
      </c>
      <c r="H11" s="23">
        <f t="shared" si="1"/>
        <v>1984050.67</v>
      </c>
      <c r="I11" s="23">
        <f t="shared" si="1"/>
        <v>1952377.4200000002</v>
      </c>
      <c r="J11" s="23">
        <f t="shared" si="1"/>
        <v>1824227.53</v>
      </c>
      <c r="K11" s="23">
        <f t="shared" si="1"/>
        <v>1608148</v>
      </c>
      <c r="L11" s="23">
        <f t="shared" si="1"/>
        <v>9535738.7599999998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33137584.391000003</v>
      </c>
      <c r="Q11" s="29"/>
    </row>
    <row r="12" spans="1:18" x14ac:dyDescent="0.3">
      <c r="A12" s="21" t="s">
        <v>2</v>
      </c>
      <c r="B12" s="27">
        <v>24619207.82</v>
      </c>
      <c r="C12" s="27"/>
      <c r="D12" s="27">
        <v>1689652.9</v>
      </c>
      <c r="E12" s="27">
        <v>1940444.3099999998</v>
      </c>
      <c r="F12" s="27">
        <v>2098004.7600000002</v>
      </c>
      <c r="G12" s="27">
        <v>1829364.6900000002</v>
      </c>
      <c r="H12" s="27">
        <v>1758233.2</v>
      </c>
      <c r="I12" s="27">
        <v>1699112.59</v>
      </c>
      <c r="J12" s="27">
        <v>1599949.06</v>
      </c>
      <c r="K12" s="27">
        <v>1608148</v>
      </c>
      <c r="L12" s="27">
        <v>1623271.5899999999</v>
      </c>
      <c r="M12" s="27"/>
      <c r="N12" s="27"/>
      <c r="O12" s="27"/>
      <c r="P12" s="27">
        <f>SUM(D12:O12)</f>
        <v>15846181.100000001</v>
      </c>
    </row>
    <row r="13" spans="1:18" x14ac:dyDescent="0.3">
      <c r="A13" s="21" t="s">
        <v>3</v>
      </c>
      <c r="B13" s="27">
        <v>14444306.02</v>
      </c>
      <c r="C13" s="27"/>
      <c r="D13" s="27"/>
      <c r="E13" s="27"/>
      <c r="F13" s="27"/>
      <c r="G13" s="27">
        <v>7713421.1109999996</v>
      </c>
      <c r="H13" s="27"/>
      <c r="I13" s="27"/>
      <c r="J13" s="27"/>
      <c r="K13" s="27"/>
      <c r="L13" s="27">
        <v>7677415.7000000002</v>
      </c>
      <c r="M13" s="27"/>
      <c r="N13" s="27"/>
      <c r="O13" s="27"/>
      <c r="P13" s="27">
        <f t="shared" ref="P13:P77" si="2">SUM(D13:O13)</f>
        <v>15390836.811000001</v>
      </c>
    </row>
    <row r="14" spans="1:18" x14ac:dyDescent="0.3">
      <c r="A14" s="21" t="s">
        <v>4</v>
      </c>
      <c r="B14" s="27">
        <v>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3255997.4400000004</v>
      </c>
      <c r="C16" s="27"/>
      <c r="D16" s="27"/>
      <c r="E16" s="27">
        <v>261616.53</v>
      </c>
      <c r="F16" s="27">
        <v>236590.37</v>
      </c>
      <c r="G16" s="27">
        <v>463947.33999999997</v>
      </c>
      <c r="H16" s="27">
        <v>225817.47</v>
      </c>
      <c r="I16" s="27">
        <v>253264.83</v>
      </c>
      <c r="J16" s="27">
        <v>224278.47</v>
      </c>
      <c r="K16" s="27"/>
      <c r="L16" s="27">
        <v>235051.47</v>
      </c>
      <c r="M16" s="27"/>
      <c r="N16" s="27"/>
      <c r="O16" s="27"/>
      <c r="P16" s="27">
        <f t="shared" si="2"/>
        <v>1900566.48</v>
      </c>
    </row>
    <row r="17" spans="1:16" x14ac:dyDescent="0.3">
      <c r="A17" s="22" t="s">
        <v>7</v>
      </c>
      <c r="B17" s="26">
        <f>SUM(B18:B26)</f>
        <v>55039975.960000001</v>
      </c>
      <c r="C17" s="26">
        <f t="shared" ref="C17:P17" si="3">SUM(C18:C26)</f>
        <v>0</v>
      </c>
      <c r="D17" s="26">
        <f t="shared" si="3"/>
        <v>2342157.13</v>
      </c>
      <c r="E17" s="23">
        <f t="shared" si="3"/>
        <v>987465.63</v>
      </c>
      <c r="F17" s="23">
        <f t="shared" si="3"/>
        <v>1125222.43</v>
      </c>
      <c r="G17" s="23">
        <f t="shared" si="3"/>
        <v>3298777.42</v>
      </c>
      <c r="H17" s="23">
        <f t="shared" si="3"/>
        <v>1449824.6300000001</v>
      </c>
      <c r="I17" s="23">
        <f t="shared" si="3"/>
        <v>1327350.3400000001</v>
      </c>
      <c r="J17" s="23">
        <f t="shared" si="3"/>
        <v>2264382.4139999999</v>
      </c>
      <c r="K17" s="23">
        <f t="shared" si="3"/>
        <v>3937388.28</v>
      </c>
      <c r="L17" s="23">
        <f t="shared" si="3"/>
        <v>3665546.6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20398114.873999998</v>
      </c>
    </row>
    <row r="18" spans="1:16" x14ac:dyDescent="0.3">
      <c r="A18" s="21" t="s">
        <v>8</v>
      </c>
      <c r="B18" s="27">
        <v>0</v>
      </c>
      <c r="C18" s="27"/>
      <c r="D18" s="27">
        <v>344821.05000000005</v>
      </c>
      <c r="E18" s="27">
        <v>367607.08999999997</v>
      </c>
      <c r="F18" s="27">
        <v>377957.58999999997</v>
      </c>
      <c r="G18" s="27">
        <v>472660.6</v>
      </c>
      <c r="H18" s="27">
        <v>699619.14</v>
      </c>
      <c r="I18" s="27">
        <v>361425.33</v>
      </c>
      <c r="J18" s="27">
        <v>246502.04</v>
      </c>
      <c r="K18" s="27">
        <v>676179.39</v>
      </c>
      <c r="L18" s="27">
        <v>535635.17000000004</v>
      </c>
      <c r="M18" s="27"/>
      <c r="N18" s="27"/>
      <c r="O18" s="27"/>
      <c r="P18" s="27">
        <f t="shared" si="2"/>
        <v>4082407.4000000004</v>
      </c>
    </row>
    <row r="19" spans="1:16" x14ac:dyDescent="0.3">
      <c r="A19" s="21" t="s">
        <v>9</v>
      </c>
      <c r="B19" s="27">
        <v>5360200</v>
      </c>
      <c r="C19" s="27"/>
      <c r="D19" s="27"/>
      <c r="E19" s="27"/>
      <c r="F19" s="27">
        <v>7080</v>
      </c>
      <c r="G19" s="27"/>
      <c r="H19" s="27"/>
      <c r="I19" s="27"/>
      <c r="J19" s="27"/>
      <c r="K19" s="27">
        <v>57584</v>
      </c>
      <c r="L19" s="27">
        <v>51279.97</v>
      </c>
      <c r="M19" s="27"/>
      <c r="N19" s="27"/>
      <c r="O19" s="27"/>
      <c r="P19" s="27">
        <f t="shared" si="2"/>
        <v>115943.97</v>
      </c>
    </row>
    <row r="20" spans="1:16" x14ac:dyDescent="0.3">
      <c r="A20" s="21" t="s">
        <v>10</v>
      </c>
      <c r="B20" s="27">
        <v>1563043.8</v>
      </c>
      <c r="C20" s="27"/>
      <c r="D20" s="27"/>
      <c r="E20" s="27"/>
      <c r="F20" s="27"/>
      <c r="G20" s="27"/>
      <c r="H20" s="27">
        <v>144050</v>
      </c>
      <c r="I20" s="27">
        <v>183850</v>
      </c>
      <c r="J20" s="27">
        <v>144750</v>
      </c>
      <c r="K20" s="27">
        <v>177550</v>
      </c>
      <c r="L20" s="27">
        <v>195626.4</v>
      </c>
      <c r="M20" s="27"/>
      <c r="N20" s="27"/>
      <c r="O20" s="27"/>
      <c r="P20" s="27">
        <f t="shared" si="2"/>
        <v>845826.4</v>
      </c>
    </row>
    <row r="21" spans="1:16" x14ac:dyDescent="0.3">
      <c r="A21" s="21" t="s">
        <v>11</v>
      </c>
      <c r="B21" s="27">
        <v>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0</v>
      </c>
      <c r="C22" s="27"/>
      <c r="D22" s="27">
        <v>299910</v>
      </c>
      <c r="E22" s="27">
        <v>456910</v>
      </c>
      <c r="F22" s="27">
        <v>311910</v>
      </c>
      <c r="G22" s="27">
        <v>512403.6</v>
      </c>
      <c r="H22" s="27">
        <v>391984</v>
      </c>
      <c r="I22" s="27">
        <v>457607.44</v>
      </c>
      <c r="J22" s="27">
        <v>296424.71999999997</v>
      </c>
      <c r="K22" s="27">
        <v>536108.72</v>
      </c>
      <c r="L22" s="27">
        <v>462610</v>
      </c>
      <c r="M22" s="27"/>
      <c r="N22" s="27"/>
      <c r="O22" s="27"/>
      <c r="P22" s="27">
        <f t="shared" si="2"/>
        <v>3725868.4799999995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f t="shared" si="2"/>
        <v>0</v>
      </c>
    </row>
    <row r="24" spans="1:16" x14ac:dyDescent="0.3">
      <c r="A24" s="21" t="s">
        <v>14</v>
      </c>
      <c r="B24" s="27">
        <v>14850780</v>
      </c>
      <c r="C24" s="27"/>
      <c r="D24" s="27">
        <v>1642932.68</v>
      </c>
      <c r="E24" s="27">
        <v>77852.990000000005</v>
      </c>
      <c r="F24" s="27">
        <v>387906.6</v>
      </c>
      <c r="G24" s="27">
        <v>968019.13</v>
      </c>
      <c r="H24" s="27">
        <v>163257.97</v>
      </c>
      <c r="I24" s="27">
        <v>131521.5</v>
      </c>
      <c r="J24" s="27">
        <v>1125792.8699999999</v>
      </c>
      <c r="K24" s="27">
        <v>915113.21</v>
      </c>
      <c r="L24" s="27">
        <v>2217975.12</v>
      </c>
      <c r="M24" s="27"/>
      <c r="N24" s="27"/>
      <c r="O24" s="27"/>
      <c r="P24" s="27">
        <f t="shared" si="2"/>
        <v>7630372.0700000003</v>
      </c>
    </row>
    <row r="25" spans="1:16" x14ac:dyDescent="0.3">
      <c r="A25" s="21" t="s">
        <v>15</v>
      </c>
      <c r="B25" s="27">
        <v>31465952.16</v>
      </c>
      <c r="C25" s="27"/>
      <c r="D25" s="27">
        <v>17913.400000000001</v>
      </c>
      <c r="E25" s="27">
        <v>28072.05</v>
      </c>
      <c r="F25" s="27">
        <v>31872.240000000002</v>
      </c>
      <c r="G25" s="27">
        <v>31234.22</v>
      </c>
      <c r="H25" s="27">
        <v>32623.52</v>
      </c>
      <c r="I25" s="27">
        <v>30441.989999999998</v>
      </c>
      <c r="J25" s="27">
        <v>32307.98</v>
      </c>
      <c r="K25" s="27">
        <v>1352581.3900000001</v>
      </c>
      <c r="L25" s="27">
        <v>82649.84</v>
      </c>
      <c r="M25" s="27"/>
      <c r="N25" s="27"/>
      <c r="O25" s="27"/>
      <c r="P25" s="27">
        <f t="shared" si="2"/>
        <v>1639696.6300000001</v>
      </c>
    </row>
    <row r="26" spans="1:16" x14ac:dyDescent="0.3">
      <c r="A26" s="21" t="s">
        <v>16</v>
      </c>
      <c r="B26" s="27"/>
      <c r="C26" s="27"/>
      <c r="D26" s="27">
        <v>36580</v>
      </c>
      <c r="E26" s="27">
        <v>57023.5</v>
      </c>
      <c r="F26" s="27">
        <v>8496</v>
      </c>
      <c r="G26" s="27">
        <v>1314459.8700000001</v>
      </c>
      <c r="H26" s="27">
        <v>18290</v>
      </c>
      <c r="I26" s="27">
        <v>162504.08000000002</v>
      </c>
      <c r="J26" s="27">
        <v>418604.80399999995</v>
      </c>
      <c r="K26" s="27">
        <v>222271.57</v>
      </c>
      <c r="L26" s="27">
        <v>119770.1</v>
      </c>
      <c r="M26" s="27"/>
      <c r="N26" s="27"/>
      <c r="O26" s="27"/>
      <c r="P26" s="27">
        <f t="shared" si="2"/>
        <v>2357999.9240000001</v>
      </c>
    </row>
    <row r="27" spans="1:16" x14ac:dyDescent="0.3">
      <c r="A27" s="22" t="s">
        <v>17</v>
      </c>
      <c r="B27" s="26">
        <f>SUM(B28:B36)</f>
        <v>176248255.19999999</v>
      </c>
      <c r="C27" s="26">
        <f t="shared" ref="C27:O27" si="4">SUM(C28:C36)</f>
        <v>0</v>
      </c>
      <c r="D27" s="26">
        <f t="shared" si="4"/>
        <v>3559185.92</v>
      </c>
      <c r="E27" s="26">
        <f t="shared" si="4"/>
        <v>6182388.7399999993</v>
      </c>
      <c r="F27" s="26">
        <f t="shared" si="4"/>
        <v>5460340.79</v>
      </c>
      <c r="G27" s="26">
        <f t="shared" si="4"/>
        <v>4954936.3099999996</v>
      </c>
      <c r="H27" s="26">
        <f t="shared" si="4"/>
        <v>9876079.7699999996</v>
      </c>
      <c r="I27" s="26">
        <f t="shared" si="4"/>
        <v>6387351.2899999991</v>
      </c>
      <c r="J27" s="26">
        <f t="shared" si="4"/>
        <v>6393556.8200000003</v>
      </c>
      <c r="K27" s="26">
        <f t="shared" si="4"/>
        <v>5253581.6800000006</v>
      </c>
      <c r="L27" s="26">
        <f t="shared" si="4"/>
        <v>5739670.4700000007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ref="P27" si="5">SUM(P28:P36)</f>
        <v>53807091.789999999</v>
      </c>
    </row>
    <row r="28" spans="1:16" x14ac:dyDescent="0.3">
      <c r="A28" s="21" t="s">
        <v>18</v>
      </c>
      <c r="B28" s="27">
        <v>107100</v>
      </c>
      <c r="C28" s="27"/>
      <c r="D28" s="27"/>
      <c r="E28" s="27">
        <v>37945</v>
      </c>
      <c r="F28" s="27">
        <v>14700</v>
      </c>
      <c r="G28" s="27"/>
      <c r="H28" s="27"/>
      <c r="I28" s="27">
        <v>405600</v>
      </c>
      <c r="J28" s="27">
        <v>14700.39</v>
      </c>
      <c r="K28" s="27"/>
      <c r="L28" s="27"/>
      <c r="M28" s="27"/>
      <c r="N28" s="27"/>
      <c r="O28" s="27"/>
      <c r="P28" s="27">
        <f t="shared" si="2"/>
        <v>472945.39</v>
      </c>
    </row>
    <row r="29" spans="1:16" x14ac:dyDescent="0.3">
      <c r="A29" s="21" t="s">
        <v>19</v>
      </c>
      <c r="B29" s="27">
        <v>2697720</v>
      </c>
      <c r="C29" s="27"/>
      <c r="D29" s="27"/>
      <c r="E29" s="27">
        <v>78234</v>
      </c>
      <c r="F29" s="27">
        <v>20532</v>
      </c>
      <c r="G29" s="27"/>
      <c r="H29" s="27">
        <v>84429</v>
      </c>
      <c r="I29" s="27"/>
      <c r="J29" s="27"/>
      <c r="K29" s="27"/>
      <c r="L29" s="27">
        <v>200740</v>
      </c>
      <c r="M29" s="27"/>
      <c r="N29" s="27"/>
      <c r="O29" s="27"/>
      <c r="P29" s="27">
        <f t="shared" si="2"/>
        <v>383935</v>
      </c>
    </row>
    <row r="30" spans="1:16" x14ac:dyDescent="0.3">
      <c r="A30" s="21" t="s">
        <v>20</v>
      </c>
      <c r="B30" s="27">
        <v>10982154.199999999</v>
      </c>
      <c r="C30" s="27"/>
      <c r="D30" s="27">
        <v>5900</v>
      </c>
      <c r="E30" s="27">
        <v>172280</v>
      </c>
      <c r="F30" s="27">
        <v>847685.88</v>
      </c>
      <c r="G30" s="27">
        <v>9418.76</v>
      </c>
      <c r="H30" s="27">
        <v>609824</v>
      </c>
      <c r="I30" s="27">
        <v>272420.7</v>
      </c>
      <c r="J30" s="27"/>
      <c r="K30" s="27">
        <v>1484590.99</v>
      </c>
      <c r="L30" s="27">
        <v>314558.5</v>
      </c>
      <c r="M30" s="27"/>
      <c r="N30" s="27"/>
      <c r="O30" s="27"/>
      <c r="P30" s="27">
        <f t="shared" si="2"/>
        <v>3716678.83</v>
      </c>
    </row>
    <row r="31" spans="1:16" x14ac:dyDescent="0.3">
      <c r="A31" s="21" t="s">
        <v>21</v>
      </c>
      <c r="B31" s="27">
        <v>40740000</v>
      </c>
      <c r="C31" s="27"/>
      <c r="D31" s="27">
        <v>708531.5</v>
      </c>
      <c r="E31" s="27">
        <v>2112140</v>
      </c>
      <c r="F31" s="27">
        <v>478244</v>
      </c>
      <c r="G31" s="27">
        <v>2849885</v>
      </c>
      <c r="H31" s="27">
        <v>245735.12</v>
      </c>
      <c r="I31" s="27">
        <v>3245670</v>
      </c>
      <c r="J31" s="27">
        <v>2516510.4</v>
      </c>
      <c r="K31" s="27">
        <v>1407594</v>
      </c>
      <c r="L31" s="27">
        <v>1695731</v>
      </c>
      <c r="M31" s="27"/>
      <c r="N31" s="27"/>
      <c r="O31" s="27"/>
      <c r="P31" s="27">
        <f t="shared" si="2"/>
        <v>15260041.020000001</v>
      </c>
    </row>
    <row r="32" spans="1:16" x14ac:dyDescent="0.3">
      <c r="A32" s="21" t="s">
        <v>22</v>
      </c>
      <c r="B32" s="27">
        <v>913600</v>
      </c>
      <c r="C32" s="27"/>
      <c r="D32" s="27"/>
      <c r="E32" s="27">
        <v>113625</v>
      </c>
      <c r="F32" s="27">
        <v>76535.320000000007</v>
      </c>
      <c r="G32" s="27"/>
      <c r="H32" s="27">
        <v>234560.4</v>
      </c>
      <c r="I32" s="27">
        <v>76650.03</v>
      </c>
      <c r="J32" s="27">
        <v>157869.53999999998</v>
      </c>
      <c r="K32" s="27">
        <v>54300</v>
      </c>
      <c r="L32" s="27">
        <v>123700</v>
      </c>
      <c r="M32" s="27"/>
      <c r="N32" s="27"/>
      <c r="O32" s="27"/>
      <c r="P32" s="27">
        <f t="shared" si="2"/>
        <v>837240.29</v>
      </c>
    </row>
    <row r="33" spans="1:16" x14ac:dyDescent="0.3">
      <c r="A33" s="21" t="s">
        <v>23</v>
      </c>
      <c r="B33" s="27">
        <v>2135395</v>
      </c>
      <c r="C33" s="27"/>
      <c r="D33" s="27"/>
      <c r="E33" s="27">
        <v>56385</v>
      </c>
      <c r="F33" s="27">
        <v>473308.8</v>
      </c>
      <c r="G33" s="27">
        <v>43057.09</v>
      </c>
      <c r="H33" s="27">
        <v>387250</v>
      </c>
      <c r="I33" s="27">
        <v>13758.8</v>
      </c>
      <c r="J33" s="27"/>
      <c r="K33" s="27">
        <v>1283762.24</v>
      </c>
      <c r="L33" s="27">
        <v>254574.98</v>
      </c>
      <c r="M33" s="27"/>
      <c r="N33" s="27"/>
      <c r="O33" s="27"/>
      <c r="P33" s="27">
        <f t="shared" si="2"/>
        <v>2512096.91</v>
      </c>
    </row>
    <row r="34" spans="1:16" x14ac:dyDescent="0.3">
      <c r="A34" s="21" t="s">
        <v>24</v>
      </c>
      <c r="B34" s="27">
        <v>65445286</v>
      </c>
      <c r="C34" s="27"/>
      <c r="D34" s="27">
        <v>2062245.16</v>
      </c>
      <c r="E34" s="27">
        <v>1995209.3</v>
      </c>
      <c r="F34" s="27">
        <v>946420.4</v>
      </c>
      <c r="G34" s="27">
        <v>736236</v>
      </c>
      <c r="H34" s="27">
        <v>4106313.64</v>
      </c>
      <c r="I34" s="27">
        <v>1346906.28</v>
      </c>
      <c r="J34" s="27">
        <v>1111440.54</v>
      </c>
      <c r="K34" s="27">
        <v>456947.19</v>
      </c>
      <c r="L34" s="27">
        <v>1362381.1600000001</v>
      </c>
      <c r="M34" s="27"/>
      <c r="N34" s="27"/>
      <c r="O34" s="27"/>
      <c r="P34" s="27">
        <f t="shared" si="2"/>
        <v>14124099.67</v>
      </c>
    </row>
    <row r="35" spans="1:16" x14ac:dyDescent="0.3">
      <c r="A35" s="21" t="s">
        <v>25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0</v>
      </c>
    </row>
    <row r="36" spans="1:16" x14ac:dyDescent="0.3">
      <c r="A36" s="21" t="s">
        <v>26</v>
      </c>
      <c r="B36" s="27">
        <v>53227000</v>
      </c>
      <c r="C36" s="27"/>
      <c r="D36" s="27">
        <v>782509.26</v>
      </c>
      <c r="E36" s="27">
        <v>1616570.4399999997</v>
      </c>
      <c r="F36" s="27">
        <v>2602914.39</v>
      </c>
      <c r="G36" s="27">
        <v>1316339.46</v>
      </c>
      <c r="H36" s="27">
        <v>4207967.6100000003</v>
      </c>
      <c r="I36" s="27">
        <v>1026345.48</v>
      </c>
      <c r="J36" s="27">
        <v>2593035.9500000002</v>
      </c>
      <c r="K36" s="27">
        <v>566387.26</v>
      </c>
      <c r="L36" s="27">
        <v>1787984.83</v>
      </c>
      <c r="M36" s="27"/>
      <c r="N36" s="27"/>
      <c r="O36" s="27"/>
      <c r="P36" s="27">
        <f t="shared" si="2"/>
        <v>16500054.68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8053250.4599999934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98207450</v>
      </c>
      <c r="C53" s="26">
        <f t="shared" ref="C53:J53" si="9">SUM(C54:C62)</f>
        <v>0</v>
      </c>
      <c r="D53" s="26">
        <f t="shared" si="9"/>
        <v>3971686.6300000004</v>
      </c>
      <c r="E53" s="26">
        <f t="shared" si="9"/>
        <v>2000151.62</v>
      </c>
      <c r="F53" s="26">
        <f t="shared" si="9"/>
        <v>336935</v>
      </c>
      <c r="G53" s="26">
        <f t="shared" si="9"/>
        <v>3608112.1100000003</v>
      </c>
      <c r="H53" s="26">
        <f t="shared" si="9"/>
        <v>194845.78</v>
      </c>
      <c r="I53" s="26">
        <f t="shared" si="9"/>
        <v>2774949</v>
      </c>
      <c r="J53" s="26">
        <f t="shared" si="9"/>
        <v>3475580.43</v>
      </c>
      <c r="K53" s="23">
        <f t="shared" ref="K53:P53" si="10">SUM(K54:K62)</f>
        <v>3023913.1</v>
      </c>
      <c r="L53" s="23">
        <f t="shared" si="10"/>
        <v>2595598.83</v>
      </c>
      <c r="M53" s="23">
        <f t="shared" si="10"/>
        <v>0</v>
      </c>
      <c r="N53" s="23">
        <f t="shared" si="10"/>
        <v>0</v>
      </c>
      <c r="O53" s="23">
        <f t="shared" si="10"/>
        <v>0</v>
      </c>
      <c r="P53" s="23">
        <f t="shared" si="10"/>
        <v>21981772.5</v>
      </c>
    </row>
    <row r="54" spans="1:18" x14ac:dyDescent="0.3">
      <c r="A54" s="21" t="s">
        <v>44</v>
      </c>
      <c r="B54" s="27">
        <v>26133500</v>
      </c>
      <c r="C54" s="27"/>
      <c r="D54" s="27">
        <v>2934364</v>
      </c>
      <c r="E54" s="27">
        <v>468888.82</v>
      </c>
      <c r="F54" s="27">
        <v>58292</v>
      </c>
      <c r="G54" s="27">
        <v>2316166.4900000002</v>
      </c>
      <c r="H54" s="27"/>
      <c r="I54" s="27">
        <v>796052</v>
      </c>
      <c r="J54" s="27">
        <v>3249281.64</v>
      </c>
      <c r="K54" s="27">
        <v>830336.5</v>
      </c>
      <c r="L54" s="18">
        <v>1877710.43</v>
      </c>
      <c r="M54" s="27"/>
      <c r="N54" s="27"/>
      <c r="O54" s="27"/>
      <c r="P54" s="20">
        <f t="shared" si="2"/>
        <v>12531091.880000001</v>
      </c>
    </row>
    <row r="55" spans="1:18" x14ac:dyDescent="0.3">
      <c r="A55" s="21" t="s">
        <v>45</v>
      </c>
      <c r="B55" s="27">
        <v>40000</v>
      </c>
      <c r="C55" s="27"/>
      <c r="D55" s="27">
        <v>715293.53</v>
      </c>
      <c r="E55" s="27"/>
      <c r="F55" s="27"/>
      <c r="G55" s="27"/>
      <c r="H55" s="27"/>
      <c r="I55" s="27"/>
      <c r="J55" s="20"/>
      <c r="K55" s="27">
        <v>310608.09999999998</v>
      </c>
      <c r="L55" s="18"/>
      <c r="M55" s="20"/>
      <c r="N55" s="27"/>
      <c r="O55" s="27"/>
      <c r="P55" s="20">
        <f t="shared" si="2"/>
        <v>1025901.63</v>
      </c>
    </row>
    <row r="56" spans="1:18" x14ac:dyDescent="0.3">
      <c r="A56" s="21" t="s">
        <v>46</v>
      </c>
      <c r="B56" s="27">
        <v>52619850</v>
      </c>
      <c r="C56" s="27"/>
      <c r="D56" s="27">
        <v>313654.08</v>
      </c>
      <c r="E56" s="27">
        <v>1522852.85</v>
      </c>
      <c r="F56" s="27">
        <v>83417.900000000009</v>
      </c>
      <c r="G56" s="27"/>
      <c r="H56" s="27">
        <v>194845.78</v>
      </c>
      <c r="I56" s="27">
        <v>1978897</v>
      </c>
      <c r="J56" s="27">
        <v>226298.79</v>
      </c>
      <c r="K56" s="27">
        <v>1659699.5</v>
      </c>
      <c r="L56" s="18">
        <v>599888.4</v>
      </c>
      <c r="M56" s="27"/>
      <c r="N56" s="27"/>
      <c r="O56" s="27"/>
      <c r="P56" s="20">
        <f t="shared" si="2"/>
        <v>6579554.2999999998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/>
      <c r="H57" s="27"/>
      <c r="I57" s="27"/>
      <c r="J57" s="27"/>
      <c r="K57" s="27"/>
      <c r="L57" s="18">
        <v>118000</v>
      </c>
      <c r="M57" s="20"/>
      <c r="N57" s="27"/>
      <c r="O57" s="27"/>
      <c r="P57" s="20">
        <f t="shared" si="2"/>
        <v>118000</v>
      </c>
    </row>
    <row r="58" spans="1:18" x14ac:dyDescent="0.3">
      <c r="A58" s="21" t="s">
        <v>48</v>
      </c>
      <c r="B58" s="27">
        <v>6296000</v>
      </c>
      <c r="C58" s="27"/>
      <c r="D58" s="27"/>
      <c r="E58" s="27"/>
      <c r="F58" s="27">
        <v>195225.1</v>
      </c>
      <c r="G58" s="27">
        <v>1291945.6200000001</v>
      </c>
      <c r="H58" s="27"/>
      <c r="I58" s="27"/>
      <c r="J58" s="27"/>
      <c r="K58" s="27">
        <v>7906</v>
      </c>
      <c r="L58" s="18"/>
      <c r="M58" s="20"/>
      <c r="N58" s="27"/>
      <c r="O58" s="27"/>
      <c r="P58" s="20">
        <f t="shared" si="2"/>
        <v>1495076.7200000002</v>
      </c>
    </row>
    <row r="59" spans="1:18" x14ac:dyDescent="0.3">
      <c r="A59" s="21" t="s">
        <v>49</v>
      </c>
      <c r="B59" s="27">
        <v>2506500</v>
      </c>
      <c r="C59" s="27"/>
      <c r="D59" s="27"/>
      <c r="E59" s="27"/>
      <c r="F59" s="27"/>
      <c r="G59" s="27"/>
      <c r="H59" s="27"/>
      <c r="I59" s="27"/>
      <c r="J59" s="27"/>
      <c r="K59" s="27">
        <v>215363</v>
      </c>
      <c r="L59" s="18"/>
      <c r="M59" s="20"/>
      <c r="N59" s="27"/>
      <c r="O59" s="27"/>
      <c r="P59" s="20">
        <f t="shared" si="2"/>
        <v>215363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>
        <v>0</v>
      </c>
      <c r="C61" s="27"/>
      <c r="D61" s="27"/>
      <c r="E61" s="20">
        <v>8409.9500000000007</v>
      </c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8409.9500000000007</v>
      </c>
    </row>
    <row r="62" spans="1:18" x14ac:dyDescent="0.3">
      <c r="A62" s="21" t="s">
        <v>52</v>
      </c>
      <c r="B62" s="27"/>
      <c r="C62" s="27"/>
      <c r="D62" s="27">
        <v>8375.02</v>
      </c>
      <c r="E62" s="20"/>
      <c r="F62" s="27"/>
      <c r="G62" s="20"/>
      <c r="H62" s="27">
        <v>0</v>
      </c>
      <c r="I62" s="27"/>
      <c r="J62" s="27"/>
      <c r="K62" s="27"/>
      <c r="L62" s="18"/>
      <c r="M62" s="20"/>
      <c r="N62" s="27"/>
      <c r="O62" s="27"/>
      <c r="P62" s="20">
        <f t="shared" si="2"/>
        <v>8375.02</v>
      </c>
    </row>
    <row r="63" spans="1:18" x14ac:dyDescent="0.3">
      <c r="A63" s="22" t="s">
        <v>53</v>
      </c>
      <c r="B63" s="26">
        <f>SUM(B64:B67)</f>
        <v>10000000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>
        <v>10000000</v>
      </c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0"/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381815192.43999994</v>
      </c>
      <c r="C84" s="33">
        <f t="shared" ref="C84:N84" si="19">+C82+C79+C76+C68+C63+C53+C46+C37+C27+C17+C11</f>
        <v>0</v>
      </c>
      <c r="D84" s="33">
        <f t="shared" si="19"/>
        <v>11562682.58</v>
      </c>
      <c r="E84" s="33">
        <f t="shared" si="19"/>
        <v>11372066.83</v>
      </c>
      <c r="F84" s="33">
        <f t="shared" si="19"/>
        <v>9257093.3499999996</v>
      </c>
      <c r="G84" s="33">
        <f t="shared" si="19"/>
        <v>21868558.980999999</v>
      </c>
      <c r="H84" s="33">
        <f t="shared" si="19"/>
        <v>13504800.85</v>
      </c>
      <c r="I84" s="33">
        <f t="shared" si="19"/>
        <v>12442028.049999999</v>
      </c>
      <c r="J84" s="33">
        <f t="shared" si="19"/>
        <v>13957747.194</v>
      </c>
      <c r="K84" s="33">
        <f t="shared" si="19"/>
        <v>13823031.060000001</v>
      </c>
      <c r="L84" s="33">
        <f t="shared" si="19"/>
        <v>21536554.66</v>
      </c>
      <c r="M84" s="33">
        <f t="shared" si="19"/>
        <v>0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129324563.55499999</v>
      </c>
    </row>
    <row r="86" spans="1:16" ht="15" thickBot="1" x14ac:dyDescent="0.35">
      <c r="E86" s="28"/>
      <c r="F86" s="28"/>
      <c r="G86" s="32"/>
      <c r="H86" s="32"/>
      <c r="I86" s="30"/>
      <c r="J86" s="28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103</v>
      </c>
      <c r="I92" s="24" t="s">
        <v>106</v>
      </c>
    </row>
    <row r="93" spans="1:16" x14ac:dyDescent="0.3">
      <c r="A93" s="24" t="s">
        <v>104</v>
      </c>
      <c r="I93" s="24" t="s">
        <v>107</v>
      </c>
    </row>
    <row r="94" spans="1:16" x14ac:dyDescent="0.3">
      <c r="A94" s="24" t="s">
        <v>105</v>
      </c>
      <c r="I94" s="24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2024-10-10T19:07:27Z</cp:lastPrinted>
  <dcterms:created xsi:type="dcterms:W3CDTF">2021-07-29T18:58:50Z</dcterms:created>
  <dcterms:modified xsi:type="dcterms:W3CDTF">2024-10-11T14:52:50Z</dcterms:modified>
</cp:coreProperties>
</file>