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ENERO 2023 POA Y PORTAL TRANSPARENCIA OAI\"/>
    </mc:Choice>
  </mc:AlternateContent>
  <xr:revisionPtr revIDLastSave="0" documentId="8_{ECBD8772-DFAB-42BE-9281-FE17C1D568B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3" i="2" l="1"/>
  <c r="P81" i="2"/>
  <c r="P80" i="2"/>
  <c r="P79" i="2" s="1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27" i="2"/>
  <c r="D27" i="2"/>
  <c r="E27" i="2"/>
  <c r="F27" i="2"/>
  <c r="G27" i="2"/>
  <c r="H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P63" i="2" l="1"/>
  <c r="P68" i="2"/>
  <c r="P46" i="2"/>
  <c r="P53" i="2"/>
  <c r="P37" i="2"/>
  <c r="P17" i="2"/>
  <c r="P27" i="2"/>
  <c r="P11" i="2"/>
  <c r="I84" i="2"/>
  <c r="H10" i="2"/>
  <c r="N84" i="2"/>
  <c r="J84" i="2"/>
  <c r="F84" i="2"/>
  <c r="L84" i="2"/>
  <c r="H84" i="2"/>
  <c r="D84" i="2"/>
  <c r="M84" i="2"/>
  <c r="E84" i="2"/>
  <c r="O10" i="2"/>
  <c r="G10" i="2"/>
  <c r="O84" i="2"/>
  <c r="K84" i="2"/>
  <c r="G84" i="2"/>
  <c r="C84" i="2"/>
  <c r="L10" i="2"/>
  <c r="R51" i="2" s="1"/>
  <c r="D10" i="2"/>
  <c r="K10" i="2"/>
  <c r="C10" i="2"/>
  <c r="N10" i="2"/>
  <c r="F10" i="2"/>
  <c r="M10" i="2"/>
  <c r="I10" i="2"/>
  <c r="E10" i="2"/>
  <c r="J10" i="2"/>
  <c r="P10" i="2" l="1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<sst xmlns="http://schemas.openxmlformats.org/spreadsheetml/2006/main" count="200" uniqueCount="110">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</sst>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4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6EF9FF22-EA70-40E8-BDDF-608DCB548622}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R94"/>
  <sheetViews>
    <sheetView showGridLines="0" tabSelected="1" workbookViewId="0">
      <selection activeCell="B15" sqref="B15"/>
    </sheetView>
  </sheetViews>
  <sheetFormatPr baseColWidth="10" defaultColWidth="11.42578125" defaultRowHeight="15" x14ac:dyDescent="0.25"/>
  <cols>
    <col min="1" max="1" width="86.42578125" customWidth="1"/>
    <col min="2" max="2" width="13.42578125" customWidth="1"/>
    <col min="3" max="3" width="12.28515625" customWidth="1"/>
    <col min="4" max="5" width="13.7109375" customWidth="1"/>
    <col min="6" max="6" width="14" customWidth="1"/>
    <col min="7" max="7" width="14.140625" customWidth="1"/>
    <col min="8" max="8" width="14.28515625" customWidth="1"/>
    <col min="9" max="9" width="14.140625" customWidth="1"/>
    <col min="10" max="10" width="0.28515625" customWidth="1"/>
    <col min="11" max="11" width="14.140625" hidden="1" customWidth="1"/>
    <col min="12" max="12" width="13.28515625" hidden="1" customWidth="1"/>
    <col min="13" max="13" width="13.140625" hidden="1" customWidth="1"/>
    <col min="14" max="14" width="12.85546875" hidden="1" customWidth="1"/>
    <col min="15" max="15" width="14.140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8" t="s">
        <v>101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8" ht="21" customHeight="1" x14ac:dyDescent="0.25">
      <c r="A3" s="40" t="s">
        <v>102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8" ht="15.75" x14ac:dyDescent="0.25">
      <c r="A4" s="46" t="s">
        <v>109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18" ht="15.75" customHeight="1" x14ac:dyDescent="0.25">
      <c r="A5" s="48" t="s">
        <v>100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8" ht="15.75" customHeight="1" x14ac:dyDescent="0.25">
      <c r="A6" s="34" t="s">
        <v>79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8" spans="1:18" ht="25.5" customHeight="1" x14ac:dyDescent="0.25">
      <c r="A8" s="42" t="s">
        <v>66</v>
      </c>
      <c r="B8" s="44" t="s">
        <v>96</v>
      </c>
      <c r="C8" s="44" t="s">
        <v>95</v>
      </c>
      <c r="D8" s="35" t="s">
        <v>93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</row>
    <row r="9" spans="1:18" x14ac:dyDescent="0.25">
      <c r="A9" s="43"/>
      <c r="B9" s="45"/>
      <c r="C9" s="45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v>335509815.22000003</v>
      </c>
      <c r="C10" s="26">
        <f t="shared" ref="C10:P10" si="0">+C11+C17+C27+C37+C46+C53+C63+C68</f>
        <v>0</v>
      </c>
      <c r="D10" s="26">
        <f t="shared" si="0"/>
        <v>3565115.63</v>
      </c>
      <c r="E10" s="19">
        <f t="shared" si="0"/>
        <v>0</v>
      </c>
      <c r="F10" s="19">
        <f t="shared" si="0"/>
        <v>0</v>
      </c>
      <c r="G10" s="19">
        <f t="shared" si="0"/>
        <v>0</v>
      </c>
      <c r="H10" s="19">
        <f t="shared" si="0"/>
        <v>0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 t="shared" si="0"/>
        <v>3565115.63</v>
      </c>
      <c r="Q10" s="33"/>
      <c r="R10" s="31"/>
    </row>
    <row r="11" spans="1:18" x14ac:dyDescent="0.25">
      <c r="A11" s="23" t="s">
        <v>1</v>
      </c>
      <c r="B11" s="27">
        <v>39469424.559999995</v>
      </c>
      <c r="C11" s="27">
        <f t="shared" ref="C11:P11" si="1">SUM(C12:C16)</f>
        <v>0</v>
      </c>
      <c r="D11" s="27">
        <f t="shared" si="1"/>
        <v>2333646.71</v>
      </c>
      <c r="E11" s="24">
        <f t="shared" si="1"/>
        <v>0</v>
      </c>
      <c r="F11" s="24">
        <f t="shared" si="1"/>
        <v>0</v>
      </c>
      <c r="G11" s="24">
        <f t="shared" si="1"/>
        <v>0</v>
      </c>
      <c r="H11" s="24">
        <f t="shared" si="1"/>
        <v>0</v>
      </c>
      <c r="I11" s="24">
        <f t="shared" si="1"/>
        <v>0</v>
      </c>
      <c r="J11" s="24">
        <f t="shared" si="1"/>
        <v>0</v>
      </c>
      <c r="K11" s="24">
        <f t="shared" si="1"/>
        <v>0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2333646.71</v>
      </c>
      <c r="Q11" s="31"/>
    </row>
    <row r="12" spans="1:18" x14ac:dyDescent="0.25">
      <c r="A12" s="22" t="s">
        <v>2</v>
      </c>
      <c r="B12" s="28">
        <v>26294982.239999998</v>
      </c>
      <c r="C12" s="28"/>
      <c r="D12" s="28">
        <v>2045637.89</v>
      </c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>
        <f>SUM(D12:O12)</f>
        <v>2045637.89</v>
      </c>
    </row>
    <row r="13" spans="1:18" x14ac:dyDescent="0.25">
      <c r="A13" s="22" t="s">
        <v>3</v>
      </c>
      <c r="B13" s="28">
        <v>9761325.8800000008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>
        <f t="shared" ref="P13:P77" si="2">SUM(D13:O13)</f>
        <v>0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3413116.44</v>
      </c>
      <c r="C16" s="28"/>
      <c r="D16" s="28">
        <v>288008.82</v>
      </c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>
        <f t="shared" si="2"/>
        <v>288008.82</v>
      </c>
    </row>
    <row r="17" spans="1:16" x14ac:dyDescent="0.25">
      <c r="A17" s="23" t="s">
        <v>7</v>
      </c>
      <c r="B17" s="27">
        <v>55400036.560000002</v>
      </c>
      <c r="C17" s="27">
        <f t="shared" ref="C17:P17" si="3">SUM(C18:C26)</f>
        <v>0</v>
      </c>
      <c r="D17" s="27">
        <f t="shared" si="3"/>
        <v>901514.62</v>
      </c>
      <c r="E17" s="24">
        <f t="shared" si="3"/>
        <v>0</v>
      </c>
      <c r="F17" s="24">
        <f t="shared" si="3"/>
        <v>0</v>
      </c>
      <c r="G17" s="24">
        <f t="shared" si="3"/>
        <v>0</v>
      </c>
      <c r="H17" s="24">
        <f t="shared" si="3"/>
        <v>0</v>
      </c>
      <c r="I17" s="24">
        <f t="shared" si="3"/>
        <v>0</v>
      </c>
      <c r="J17" s="24">
        <f t="shared" si="3"/>
        <v>0</v>
      </c>
      <c r="K17" s="24">
        <f t="shared" si="3"/>
        <v>0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901514.62</v>
      </c>
    </row>
    <row r="18" spans="1:16" x14ac:dyDescent="0.25">
      <c r="A18" s="22" t="s">
        <v>8</v>
      </c>
      <c r="B18" s="28">
        <v>3708916.44</v>
      </c>
      <c r="C18" s="28"/>
      <c r="D18" s="28">
        <v>590464.61</v>
      </c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>
        <f t="shared" si="2"/>
        <v>590464.61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>
        <f t="shared" si="2"/>
        <v>0</v>
      </c>
    </row>
    <row r="20" spans="1:16" x14ac:dyDescent="0.25">
      <c r="A20" s="22" t="s">
        <v>10</v>
      </c>
      <c r="B20" s="28">
        <v>1860000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>
        <f t="shared" si="2"/>
        <v>0</v>
      </c>
    </row>
    <row r="21" spans="1:16" x14ac:dyDescent="0.25">
      <c r="A21" s="22" t="s">
        <v>11</v>
      </c>
      <c r="B21" s="28">
        <v>0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>
        <f t="shared" si="2"/>
        <v>0</v>
      </c>
    </row>
    <row r="22" spans="1:16" x14ac:dyDescent="0.25">
      <c r="A22" s="22" t="s">
        <v>12</v>
      </c>
      <c r="B22" s="28">
        <v>3508920.12</v>
      </c>
      <c r="C22" s="28"/>
      <c r="D22" s="28">
        <v>292400.01</v>
      </c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>
        <f t="shared" si="2"/>
        <v>292400.01</v>
      </c>
    </row>
    <row r="23" spans="1:16" x14ac:dyDescent="0.25">
      <c r="A23" s="22" t="s">
        <v>13</v>
      </c>
      <c r="B23" s="28">
        <v>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0</v>
      </c>
    </row>
    <row r="24" spans="1:16" x14ac:dyDescent="0.25">
      <c r="A24" s="22" t="s">
        <v>14</v>
      </c>
      <c r="B24" s="28">
        <v>17932000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>
        <f t="shared" si="2"/>
        <v>0</v>
      </c>
    </row>
    <row r="25" spans="1:16" x14ac:dyDescent="0.25">
      <c r="A25" s="22" t="s">
        <v>15</v>
      </c>
      <c r="B25" s="28">
        <v>23030000</v>
      </c>
      <c r="C25" s="28"/>
      <c r="D25" s="28">
        <v>12650</v>
      </c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>
        <f t="shared" si="2"/>
        <v>12650</v>
      </c>
    </row>
    <row r="26" spans="1:16" x14ac:dyDescent="0.25">
      <c r="A26" s="22" t="s">
        <v>16</v>
      </c>
      <c r="B26" s="28">
        <v>0</v>
      </c>
      <c r="C26" s="28"/>
      <c r="D26" s="28">
        <v>6000</v>
      </c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>
        <f t="shared" si="2"/>
        <v>6000</v>
      </c>
    </row>
    <row r="27" spans="1:16" x14ac:dyDescent="0.25">
      <c r="A27" s="23" t="s">
        <v>17</v>
      </c>
      <c r="B27" s="27">
        <v>126459350</v>
      </c>
      <c r="C27" s="27">
        <f t="shared" ref="C27:P27" si="4">SUM(C28:C36)</f>
        <v>0</v>
      </c>
      <c r="D27" s="27">
        <f t="shared" si="4"/>
        <v>329954.3</v>
      </c>
      <c r="E27" s="24">
        <f t="shared" si="4"/>
        <v>0</v>
      </c>
      <c r="F27" s="24">
        <f t="shared" si="4"/>
        <v>0</v>
      </c>
      <c r="G27" s="24">
        <f t="shared" si="4"/>
        <v>0</v>
      </c>
      <c r="H27" s="24">
        <f t="shared" si="4"/>
        <v>0</v>
      </c>
      <c r="I27" s="24"/>
      <c r="J27" s="24"/>
      <c r="K27" s="24"/>
      <c r="L27" s="24"/>
      <c r="M27" s="24"/>
      <c r="N27" s="24"/>
      <c r="O27" s="24"/>
      <c r="P27" s="24">
        <f t="shared" si="4"/>
        <v>329954.3</v>
      </c>
    </row>
    <row r="28" spans="1:16" x14ac:dyDescent="0.25">
      <c r="A28" s="22" t="s">
        <v>18</v>
      </c>
      <c r="B28" s="28">
        <v>1143500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>
        <f t="shared" si="2"/>
        <v>0</v>
      </c>
    </row>
    <row r="29" spans="1:16" x14ac:dyDescent="0.25">
      <c r="A29" s="22" t="s">
        <v>19</v>
      </c>
      <c r="B29" s="28">
        <v>3548400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>
        <f t="shared" si="2"/>
        <v>0</v>
      </c>
    </row>
    <row r="30" spans="1:16" x14ac:dyDescent="0.25">
      <c r="A30" s="22" t="s">
        <v>20</v>
      </c>
      <c r="B30" s="28">
        <v>7360000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>
        <f t="shared" si="2"/>
        <v>0</v>
      </c>
    </row>
    <row r="31" spans="1:16" x14ac:dyDescent="0.25">
      <c r="A31" s="22" t="s">
        <v>21</v>
      </c>
      <c r="B31" s="28">
        <v>39040000</v>
      </c>
      <c r="C31" s="28"/>
      <c r="D31" s="28">
        <v>129000</v>
      </c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>
        <f t="shared" si="2"/>
        <v>129000</v>
      </c>
    </row>
    <row r="32" spans="1:16" x14ac:dyDescent="0.25">
      <c r="A32" s="22" t="s">
        <v>22</v>
      </c>
      <c r="B32" s="28">
        <v>2143200</v>
      </c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>
        <f t="shared" si="2"/>
        <v>0</v>
      </c>
    </row>
    <row r="33" spans="1:16" x14ac:dyDescent="0.25">
      <c r="A33" s="22" t="s">
        <v>23</v>
      </c>
      <c r="B33" s="28">
        <v>3866340</v>
      </c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>
        <f t="shared" si="2"/>
        <v>0</v>
      </c>
    </row>
    <row r="34" spans="1:16" x14ac:dyDescent="0.25">
      <c r="A34" s="22" t="s">
        <v>24</v>
      </c>
      <c r="B34" s="28">
        <v>19109050</v>
      </c>
      <c r="C34" s="28"/>
      <c r="D34" s="28">
        <v>196050.7</v>
      </c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>
        <f t="shared" si="2"/>
        <v>196050.7</v>
      </c>
    </row>
    <row r="35" spans="1:16" x14ac:dyDescent="0.25">
      <c r="A35" s="22" t="s">
        <v>25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50248860</v>
      </c>
      <c r="C36" s="28"/>
      <c r="D36" s="28">
        <v>4903.6000000000004</v>
      </c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>
        <f t="shared" si="2"/>
        <v>4903.6000000000004</v>
      </c>
    </row>
    <row r="37" spans="1:16" x14ac:dyDescent="0.25">
      <c r="A37" s="23" t="s">
        <v>27</v>
      </c>
      <c r="B37" s="27">
        <v>0</v>
      </c>
      <c r="C37" s="27">
        <f t="shared" ref="C37:P37" si="5">SUM(C38:C45)</f>
        <v>0</v>
      </c>
      <c r="D37" s="27">
        <f t="shared" si="5"/>
        <v>0</v>
      </c>
      <c r="E37" s="24">
        <f t="shared" si="5"/>
        <v>0</v>
      </c>
      <c r="F37" s="24">
        <f t="shared" si="5"/>
        <v>0</v>
      </c>
      <c r="G37" s="24">
        <f t="shared" si="5"/>
        <v>0</v>
      </c>
      <c r="H37" s="24">
        <f t="shared" si="5"/>
        <v>0</v>
      </c>
      <c r="I37" s="24">
        <f t="shared" si="5"/>
        <v>0</v>
      </c>
      <c r="J37" s="24">
        <f t="shared" si="5"/>
        <v>0</v>
      </c>
      <c r="K37" s="24">
        <f t="shared" si="5"/>
        <v>0</v>
      </c>
      <c r="L37" s="24">
        <f t="shared" si="5"/>
        <v>0</v>
      </c>
      <c r="M37" s="24">
        <f t="shared" si="5"/>
        <v>0</v>
      </c>
      <c r="N37" s="24">
        <f t="shared" si="5"/>
        <v>0</v>
      </c>
      <c r="O37" s="24">
        <f t="shared" si="5"/>
        <v>0</v>
      </c>
      <c r="P37" s="24">
        <f t="shared" si="5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v>0</v>
      </c>
      <c r="C46" s="27">
        <f t="shared" ref="C46:P46" si="6">SUM(C47:C52)</f>
        <v>0</v>
      </c>
      <c r="D46" s="27">
        <f t="shared" si="6"/>
        <v>0</v>
      </c>
      <c r="E46" s="24">
        <f t="shared" si="6"/>
        <v>0</v>
      </c>
      <c r="F46" s="24">
        <f t="shared" si="6"/>
        <v>0</v>
      </c>
      <c r="G46" s="24">
        <f t="shared" si="6"/>
        <v>0</v>
      </c>
      <c r="H46" s="24">
        <f t="shared" si="6"/>
        <v>0</v>
      </c>
      <c r="I46" s="24">
        <f t="shared" si="6"/>
        <v>0</v>
      </c>
      <c r="J46" s="24">
        <f t="shared" si="6"/>
        <v>0</v>
      </c>
      <c r="K46" s="24">
        <f t="shared" si="6"/>
        <v>0</v>
      </c>
      <c r="L46" s="24">
        <f t="shared" si="6"/>
        <v>0</v>
      </c>
      <c r="M46" s="24">
        <f t="shared" si="6"/>
        <v>0</v>
      </c>
      <c r="N46" s="24">
        <f t="shared" si="6"/>
        <v>0</v>
      </c>
      <c r="O46" s="24">
        <f t="shared" si="6"/>
        <v>0</v>
      </c>
      <c r="P46" s="24">
        <f t="shared" si="6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-13483304.200000003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v>104681004.09999999</v>
      </c>
      <c r="C53" s="27">
        <f t="shared" ref="C53:P53" si="7">SUM(C54:C62)</f>
        <v>0</v>
      </c>
      <c r="D53" s="27">
        <f t="shared" si="7"/>
        <v>0</v>
      </c>
      <c r="E53" s="24">
        <f t="shared" si="7"/>
        <v>0</v>
      </c>
      <c r="F53" s="24">
        <f t="shared" si="7"/>
        <v>0</v>
      </c>
      <c r="G53" s="24">
        <f t="shared" si="7"/>
        <v>0</v>
      </c>
      <c r="H53" s="24">
        <f t="shared" si="7"/>
        <v>0</v>
      </c>
      <c r="I53" s="24">
        <f t="shared" si="7"/>
        <v>0</v>
      </c>
      <c r="J53" s="24">
        <f t="shared" si="7"/>
        <v>0</v>
      </c>
      <c r="K53" s="24">
        <f t="shared" si="7"/>
        <v>0</v>
      </c>
      <c r="L53" s="24">
        <f t="shared" si="7"/>
        <v>0</v>
      </c>
      <c r="M53" s="24">
        <f t="shared" si="7"/>
        <v>0</v>
      </c>
      <c r="N53" s="24">
        <f t="shared" si="7"/>
        <v>0</v>
      </c>
      <c r="O53" s="24">
        <f t="shared" si="7"/>
        <v>0</v>
      </c>
      <c r="P53" s="24">
        <f t="shared" si="7"/>
        <v>0</v>
      </c>
    </row>
    <row r="54" spans="1:18" x14ac:dyDescent="0.25">
      <c r="A54" s="22" t="s">
        <v>44</v>
      </c>
      <c r="B54" s="28">
        <v>20057500</v>
      </c>
      <c r="C54" s="28"/>
      <c r="D54" s="28"/>
      <c r="E54" s="21"/>
      <c r="F54" s="28"/>
      <c r="G54" s="28"/>
      <c r="H54" s="28"/>
      <c r="I54" s="28"/>
      <c r="J54" s="28"/>
      <c r="K54" s="28"/>
      <c r="L54" s="19"/>
      <c r="M54" s="28"/>
      <c r="N54" s="28"/>
      <c r="O54" s="28"/>
      <c r="P54" s="21">
        <f t="shared" si="2"/>
        <v>0</v>
      </c>
    </row>
    <row r="55" spans="1:18" x14ac:dyDescent="0.25">
      <c r="A55" s="22" t="s">
        <v>45</v>
      </c>
      <c r="B55" s="28">
        <v>0</v>
      </c>
      <c r="C55" s="28"/>
      <c r="D55" s="28"/>
      <c r="E55" s="21"/>
      <c r="F55" s="28"/>
      <c r="G55" s="28"/>
      <c r="H55" s="28"/>
      <c r="I55" s="28"/>
      <c r="J55" s="21"/>
      <c r="K55" s="28"/>
      <c r="L55" s="19"/>
      <c r="M55" s="21"/>
      <c r="N55" s="28"/>
      <c r="O55" s="28"/>
      <c r="P55" s="21">
        <f t="shared" si="2"/>
        <v>0</v>
      </c>
    </row>
    <row r="56" spans="1:18" x14ac:dyDescent="0.25">
      <c r="A56" s="22" t="s">
        <v>46</v>
      </c>
      <c r="B56" s="28">
        <v>65734900</v>
      </c>
      <c r="C56" s="28"/>
      <c r="D56" s="28"/>
      <c r="E56" s="21"/>
      <c r="F56" s="28"/>
      <c r="G56" s="28"/>
      <c r="H56" s="28"/>
      <c r="I56" s="28"/>
      <c r="J56" s="28"/>
      <c r="K56" s="28"/>
      <c r="L56" s="19"/>
      <c r="M56" s="28"/>
      <c r="N56" s="28"/>
      <c r="O56" s="28"/>
      <c r="P56" s="21">
        <f t="shared" si="2"/>
        <v>0</v>
      </c>
    </row>
    <row r="57" spans="1:18" x14ac:dyDescent="0.25">
      <c r="A57" s="22" t="s">
        <v>47</v>
      </c>
      <c r="B57" s="28">
        <v>10611600</v>
      </c>
      <c r="C57" s="28"/>
      <c r="D57" s="28"/>
      <c r="E57" s="21"/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0</v>
      </c>
    </row>
    <row r="58" spans="1:18" x14ac:dyDescent="0.25">
      <c r="A58" s="22" t="s">
        <v>48</v>
      </c>
      <c r="B58" s="28">
        <v>5530375</v>
      </c>
      <c r="C58" s="28"/>
      <c r="D58" s="28"/>
      <c r="E58" s="21"/>
      <c r="F58" s="28"/>
      <c r="G58" s="28"/>
      <c r="H58" s="28"/>
      <c r="I58" s="28"/>
      <c r="J58" s="28"/>
      <c r="K58" s="28"/>
      <c r="L58" s="19"/>
      <c r="M58" s="21"/>
      <c r="N58" s="28"/>
      <c r="O58" s="28"/>
      <c r="P58" s="21">
        <f t="shared" si="2"/>
        <v>0</v>
      </c>
    </row>
    <row r="59" spans="1:18" x14ac:dyDescent="0.25">
      <c r="A59" s="22" t="s">
        <v>49</v>
      </c>
      <c r="B59" s="28">
        <v>2746629.1</v>
      </c>
      <c r="C59" s="28"/>
      <c r="D59" s="28"/>
      <c r="E59" s="21"/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0</v>
      </c>
    </row>
    <row r="60" spans="1:18" x14ac:dyDescent="0.25">
      <c r="A60" s="22" t="s">
        <v>50</v>
      </c>
      <c r="B60" s="28">
        <v>0</v>
      </c>
      <c r="C60" s="28"/>
      <c r="D60" s="28"/>
      <c r="E60" s="21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0</v>
      </c>
    </row>
    <row r="62" spans="1:18" x14ac:dyDescent="0.25">
      <c r="A62" s="22" t="s">
        <v>52</v>
      </c>
      <c r="B62" s="28">
        <v>0</v>
      </c>
      <c r="C62" s="28"/>
      <c r="D62" s="28"/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0</v>
      </c>
    </row>
    <row r="63" spans="1:18" x14ac:dyDescent="0.25">
      <c r="A63" s="23" t="s">
        <v>53</v>
      </c>
      <c r="B63" s="27">
        <v>9500000</v>
      </c>
      <c r="C63" s="27">
        <f t="shared" ref="C63:P63" si="8">SUM(C64:C67)</f>
        <v>0</v>
      </c>
      <c r="D63" s="27">
        <f t="shared" si="8"/>
        <v>0</v>
      </c>
      <c r="E63" s="24">
        <f t="shared" si="8"/>
        <v>0</v>
      </c>
      <c r="F63" s="24">
        <f t="shared" si="8"/>
        <v>0</v>
      </c>
      <c r="G63" s="24">
        <f t="shared" si="8"/>
        <v>0</v>
      </c>
      <c r="H63" s="24">
        <f t="shared" si="8"/>
        <v>0</v>
      </c>
      <c r="I63" s="24">
        <f t="shared" si="8"/>
        <v>0</v>
      </c>
      <c r="J63" s="24">
        <f t="shared" si="8"/>
        <v>0</v>
      </c>
      <c r="K63" s="24">
        <f t="shared" si="8"/>
        <v>0</v>
      </c>
      <c r="L63" s="24">
        <f t="shared" si="8"/>
        <v>0</v>
      </c>
      <c r="M63" s="24">
        <f t="shared" si="8"/>
        <v>0</v>
      </c>
      <c r="N63" s="24">
        <f t="shared" si="8"/>
        <v>0</v>
      </c>
      <c r="O63" s="24">
        <f t="shared" si="8"/>
        <v>0</v>
      </c>
      <c r="P63" s="24">
        <f t="shared" si="8"/>
        <v>0</v>
      </c>
    </row>
    <row r="64" spans="1:18" x14ac:dyDescent="0.25">
      <c r="A64" s="22" t="s">
        <v>54</v>
      </c>
      <c r="B64" s="28">
        <v>9500000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>
        <v>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>
        <f t="shared" si="2"/>
        <v>0</v>
      </c>
    </row>
    <row r="66" spans="1:16" x14ac:dyDescent="0.25">
      <c r="A66" s="22" t="s">
        <v>56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>
        <f t="shared" si="2"/>
        <v>0</v>
      </c>
    </row>
    <row r="67" spans="1:16" x14ac:dyDescent="0.25">
      <c r="A67" s="22" t="s">
        <v>57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v>0</v>
      </c>
      <c r="C68" s="27">
        <f t="shared" ref="C68:P68" si="9">SUM(C69:C75)</f>
        <v>0</v>
      </c>
      <c r="D68" s="27">
        <f t="shared" si="9"/>
        <v>0</v>
      </c>
      <c r="E68" s="24">
        <f t="shared" si="9"/>
        <v>0</v>
      </c>
      <c r="F68" s="24">
        <f t="shared" si="9"/>
        <v>0</v>
      </c>
      <c r="G68" s="24">
        <f t="shared" si="9"/>
        <v>0</v>
      </c>
      <c r="H68" s="24">
        <f t="shared" si="9"/>
        <v>0</v>
      </c>
      <c r="I68" s="24">
        <f t="shared" si="9"/>
        <v>0</v>
      </c>
      <c r="J68" s="24">
        <f t="shared" si="9"/>
        <v>0</v>
      </c>
      <c r="K68" s="24">
        <f t="shared" si="9"/>
        <v>0</v>
      </c>
      <c r="L68" s="24">
        <f t="shared" si="9"/>
        <v>0</v>
      </c>
      <c r="M68" s="24">
        <f t="shared" si="9"/>
        <v>0</v>
      </c>
      <c r="N68" s="24">
        <f t="shared" si="9"/>
        <v>0</v>
      </c>
      <c r="O68" s="24">
        <f t="shared" si="9"/>
        <v>0</v>
      </c>
      <c r="P68" s="24">
        <f t="shared" si="9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v>0</v>
      </c>
      <c r="C76" s="27">
        <f t="shared" ref="C76:P76" si="10">SUM(C77:C78)</f>
        <v>0</v>
      </c>
      <c r="D76" s="27">
        <f t="shared" si="10"/>
        <v>0</v>
      </c>
      <c r="E76" s="24">
        <f t="shared" si="10"/>
        <v>0</v>
      </c>
      <c r="F76" s="24">
        <f t="shared" si="10"/>
        <v>0</v>
      </c>
      <c r="G76" s="24">
        <f t="shared" si="10"/>
        <v>0</v>
      </c>
      <c r="H76" s="24">
        <f t="shared" si="10"/>
        <v>0</v>
      </c>
      <c r="I76" s="24">
        <f t="shared" si="10"/>
        <v>0</v>
      </c>
      <c r="J76" s="24">
        <f t="shared" si="10"/>
        <v>0</v>
      </c>
      <c r="K76" s="24">
        <f t="shared" si="10"/>
        <v>0</v>
      </c>
      <c r="L76" s="24">
        <f t="shared" si="10"/>
        <v>0</v>
      </c>
      <c r="M76" s="24">
        <f t="shared" si="10"/>
        <v>0</v>
      </c>
      <c r="N76" s="24">
        <f t="shared" si="10"/>
        <v>0</v>
      </c>
      <c r="O76" s="24">
        <f t="shared" si="10"/>
        <v>0</v>
      </c>
      <c r="P76" s="24">
        <f t="shared" si="10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1">SUM(D78:O78)</f>
        <v>0</v>
      </c>
    </row>
    <row r="79" spans="1:16" x14ac:dyDescent="0.25">
      <c r="A79" s="23" t="s">
        <v>73</v>
      </c>
      <c r="B79" s="27">
        <v>0</v>
      </c>
      <c r="C79" s="27">
        <f t="shared" ref="C79:P79" si="12">SUM(C80:C81)</f>
        <v>0</v>
      </c>
      <c r="D79" s="27">
        <f t="shared" si="12"/>
        <v>0</v>
      </c>
      <c r="E79" s="24">
        <f t="shared" si="12"/>
        <v>0</v>
      </c>
      <c r="F79" s="24">
        <f t="shared" si="12"/>
        <v>0</v>
      </c>
      <c r="G79" s="24">
        <f t="shared" si="12"/>
        <v>0</v>
      </c>
      <c r="H79" s="24">
        <f t="shared" si="12"/>
        <v>0</v>
      </c>
      <c r="I79" s="24">
        <f t="shared" si="12"/>
        <v>0</v>
      </c>
      <c r="J79" s="24">
        <f t="shared" si="12"/>
        <v>0</v>
      </c>
      <c r="K79" s="24">
        <f t="shared" si="12"/>
        <v>0</v>
      </c>
      <c r="L79" s="24">
        <f t="shared" si="12"/>
        <v>0</v>
      </c>
      <c r="M79" s="24">
        <f t="shared" si="12"/>
        <v>0</v>
      </c>
      <c r="N79" s="24">
        <f t="shared" si="12"/>
        <v>0</v>
      </c>
      <c r="O79" s="24">
        <f t="shared" si="12"/>
        <v>0</v>
      </c>
      <c r="P79" s="24">
        <f t="shared" si="12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3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3"/>
        <v>0</v>
      </c>
    </row>
    <row r="82" spans="1:16" x14ac:dyDescent="0.25">
      <c r="A82" s="23" t="s">
        <v>76</v>
      </c>
      <c r="B82" s="27">
        <v>0</v>
      </c>
      <c r="C82" s="27">
        <f t="shared" ref="C82:P82" si="14">SUM(C83)</f>
        <v>0</v>
      </c>
      <c r="D82" s="27">
        <f t="shared" si="14"/>
        <v>0</v>
      </c>
      <c r="E82" s="24">
        <f t="shared" si="14"/>
        <v>0</v>
      </c>
      <c r="F82" s="24">
        <f t="shared" si="14"/>
        <v>0</v>
      </c>
      <c r="G82" s="24">
        <f t="shared" si="14"/>
        <v>0</v>
      </c>
      <c r="H82" s="24">
        <f t="shared" si="14"/>
        <v>0</v>
      </c>
      <c r="I82" s="24">
        <f t="shared" si="14"/>
        <v>0</v>
      </c>
      <c r="J82" s="24">
        <f t="shared" si="14"/>
        <v>0</v>
      </c>
      <c r="K82" s="24">
        <f t="shared" si="14"/>
        <v>0</v>
      </c>
      <c r="L82" s="24">
        <f t="shared" si="14"/>
        <v>0</v>
      </c>
      <c r="M82" s="24">
        <f t="shared" si="14"/>
        <v>0</v>
      </c>
      <c r="N82" s="24">
        <f t="shared" si="14"/>
        <v>0</v>
      </c>
      <c r="O82" s="24">
        <f t="shared" si="14"/>
        <v>0</v>
      </c>
      <c r="P82" s="24">
        <f t="shared" si="14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5">SUM(D83:O83)</f>
        <v>0</v>
      </c>
    </row>
    <row r="84" spans="1:16" x14ac:dyDescent="0.25">
      <c r="A84" s="16" t="s">
        <v>65</v>
      </c>
      <c r="B84" s="29">
        <v>335509815.21999997</v>
      </c>
      <c r="C84" s="29">
        <f t="shared" ref="C84:P84" si="16">+C82+C79+C76+C68+C63+C53+C46+C37+C27+C17+C11</f>
        <v>0</v>
      </c>
      <c r="D84" s="29">
        <f t="shared" si="16"/>
        <v>3565115.63</v>
      </c>
      <c r="E84" s="17">
        <f t="shared" si="16"/>
        <v>0</v>
      </c>
      <c r="F84" s="17">
        <f t="shared" si="16"/>
        <v>0</v>
      </c>
      <c r="G84" s="17">
        <f t="shared" si="16"/>
        <v>0</v>
      </c>
      <c r="H84" s="17">
        <f t="shared" si="16"/>
        <v>0</v>
      </c>
      <c r="I84" s="17">
        <f t="shared" si="16"/>
        <v>0</v>
      </c>
      <c r="J84" s="17">
        <f t="shared" si="16"/>
        <v>0</v>
      </c>
      <c r="K84" s="17">
        <f t="shared" si="16"/>
        <v>0</v>
      </c>
      <c r="L84" s="17">
        <f t="shared" si="16"/>
        <v>0</v>
      </c>
      <c r="M84" s="17">
        <f t="shared" si="16"/>
        <v>0</v>
      </c>
      <c r="N84" s="17">
        <f t="shared" si="16"/>
        <v>0</v>
      </c>
      <c r="O84" s="17">
        <f t="shared" si="16"/>
        <v>0</v>
      </c>
      <c r="P84" s="17">
        <f t="shared" si="16"/>
        <v>3565115.63</v>
      </c>
    </row>
    <row r="86" spans="1:16" ht="15.75" thickBot="1" x14ac:dyDescent="0.3">
      <c r="J86" s="30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5" t="s">
        <v>78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3:17" ht="21" customHeight="1" x14ac:dyDescent="0.25">
      <c r="C4" s="49" t="s">
        <v>67</v>
      </c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3:17" ht="15.75" x14ac:dyDescent="0.25">
      <c r="C5" s="51" t="s">
        <v>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3:17" ht="15.75" customHeight="1" x14ac:dyDescent="0.25">
      <c r="C6" s="53" t="s">
        <v>94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3:17" ht="15.75" customHeight="1" x14ac:dyDescent="0.25">
      <c r="C7" s="54" t="s">
        <v>79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2023-02-13T14:36:22Z</cp:lastPrinted>
  <dcterms:created xsi:type="dcterms:W3CDTF">2021-07-29T18:58:50Z</dcterms:created>
  <dcterms:modified xsi:type="dcterms:W3CDTF">2023-02-14T16:11:49Z</dcterms:modified>
</cp:coreProperties>
</file>