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2 POA Y ACTUALIZACIONES AL PORTAL TRANSPARENCIA\"/>
    </mc:Choice>
  </mc:AlternateContent>
  <xr:revisionPtr revIDLastSave="0" documentId="8_{3CB025FF-452B-4B89-83F4-8737B701291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83" i="2" l="1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63" i="2" l="1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<sst xmlns="http://schemas.openxmlformats.org/spreadsheetml/2006/main" count="200" uniqueCount="110">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</sst>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5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164" fontId="3" fillId="2" borderId="0" xfId="0" applyNumberFormat="1" applyFont="1" applyFill="1" applyBorder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 applyBorder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Border="1" applyAlignment="1">
      <alignment horizontal="center" vertical="top" wrapText="1" readingOrder="1"/>
    </xf>
    <xf numFmtId="0" fontId="2" fillId="2" borderId="13" xfId="0" applyFont="1" applyFill="1" applyBorder="1" applyAlignment="1">
      <alignment horizontal="left" vertical="center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F5AA3-2755-4635-BDA2-593BCF14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4"/>
  <sheetViews>
    <sheetView showGridLines="0" tabSelected="1" workbookViewId="0">
      <selection activeCell="A16" sqref="A16"/>
    </sheetView>
  </sheetViews>
  <sheetFormatPr baseColWidth="10" defaultColWidth="11.42578125" defaultRowHeight="15" x14ac:dyDescent="0.25"/>
  <cols>
    <col min="1" max="1" width="86.42578125" customWidth="1"/>
    <col min="2" max="2" width="14.5703125" customWidth="1"/>
    <col min="3" max="3" width="0.140625" customWidth="1"/>
    <col min="4" max="4" width="10.5703125" customWidth="1"/>
    <col min="5" max="5" width="14.140625" customWidth="1"/>
    <col min="6" max="6" width="13" customWidth="1"/>
    <col min="7" max="7" width="13.140625" customWidth="1"/>
    <col min="8" max="8" width="12.85546875" customWidth="1"/>
    <col min="9" max="9" width="13" customWidth="1"/>
    <col min="10" max="10" width="13.85546875" hidden="1" customWidth="1"/>
    <col min="11" max="11" width="14" hidden="1" customWidth="1"/>
    <col min="12" max="13" width="13.85546875" hidden="1" customWidth="1"/>
    <col min="14" max="14" width="13.5703125" hidden="1" customWidth="1"/>
    <col min="15" max="15" width="0.140625" hidden="1" customWidth="1"/>
    <col min="16" max="16" width="13" customWidth="1"/>
  </cols>
  <sheetData>
    <row r="1" spans="1:17" x14ac:dyDescent="0.25">
      <c r="A1">
        <v>2105947.4</v>
      </c>
    </row>
    <row r="2" spans="1:17" ht="28.5" customHeight="1" x14ac:dyDescent="0.25">
      <c r="A2" s="36" t="s">
        <v>101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7" ht="21" customHeight="1" x14ac:dyDescent="0.25">
      <c r="A3" s="38" t="s">
        <v>103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7" ht="15.75" x14ac:dyDescent="0.25">
      <c r="A4" s="42" t="s">
        <v>102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7" ht="15.75" customHeight="1" x14ac:dyDescent="0.25">
      <c r="A5" s="44" t="s">
        <v>100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7" ht="15.75" customHeight="1" x14ac:dyDescent="0.25">
      <c r="A6" s="32" t="s">
        <v>79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8" spans="1:17" ht="25.5" customHeight="1" x14ac:dyDescent="0.25">
      <c r="A8" s="30" t="s">
        <v>66</v>
      </c>
      <c r="B8" s="31" t="s">
        <v>96</v>
      </c>
      <c r="C8" s="31" t="s">
        <v>95</v>
      </c>
      <c r="D8" s="33" t="s">
        <v>93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5"/>
    </row>
    <row r="9" spans="1:17" x14ac:dyDescent="0.25">
      <c r="A9" s="40"/>
      <c r="B9" s="41"/>
      <c r="C9" s="41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7" x14ac:dyDescent="0.25">
      <c r="A10" s="18" t="s">
        <v>0</v>
      </c>
      <c r="B10" s="26">
        <v>313760767.27002615</v>
      </c>
      <c r="C10" s="26">
        <f t="shared" ref="C10:P10" si="0">+C11+C17+C27+C37+C46+C53+C63+C68</f>
        <v>0</v>
      </c>
      <c r="D10" s="26">
        <f t="shared" si="0"/>
        <v>568095.92000000004</v>
      </c>
      <c r="E10" s="19">
        <f t="shared" si="0"/>
        <v>11551632.659999998</v>
      </c>
      <c r="F10" s="19">
        <f t="shared" si="0"/>
        <v>11274831.550000001</v>
      </c>
      <c r="G10" s="19">
        <f t="shared" si="0"/>
        <v>12970865.969999999</v>
      </c>
      <c r="H10" s="19">
        <f t="shared" si="0"/>
        <v>13713771.909999998</v>
      </c>
      <c r="I10" s="19">
        <f t="shared" si="0"/>
        <v>11904956.15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61984154.159999996</v>
      </c>
    </row>
    <row r="11" spans="1:17" x14ac:dyDescent="0.25">
      <c r="A11" s="23" t="s">
        <v>1</v>
      </c>
      <c r="B11" s="27">
        <v>99630073.919999987</v>
      </c>
      <c r="C11" s="27">
        <f t="shared" ref="C11:P11" si="1">SUM(C12:C16)</f>
        <v>0</v>
      </c>
      <c r="D11" s="27">
        <f t="shared" si="1"/>
        <v>4614.67</v>
      </c>
      <c r="E11" s="24">
        <f t="shared" si="1"/>
        <v>10481041.889999999</v>
      </c>
      <c r="F11" s="24">
        <f t="shared" si="1"/>
        <v>3153864.9</v>
      </c>
      <c r="G11" s="24">
        <f t="shared" si="1"/>
        <v>2810102.76</v>
      </c>
      <c r="H11" s="24">
        <f t="shared" si="1"/>
        <v>2597312.2799999998</v>
      </c>
      <c r="I11" s="24">
        <f t="shared" si="1"/>
        <v>2925702.92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21972639.419999998</v>
      </c>
    </row>
    <row r="12" spans="1:17" x14ac:dyDescent="0.25">
      <c r="A12" s="22" t="s">
        <v>2</v>
      </c>
      <c r="B12" s="28">
        <v>60373203.799999997</v>
      </c>
      <c r="C12" s="28"/>
      <c r="D12" s="28">
        <v>4614.67</v>
      </c>
      <c r="E12" s="28">
        <v>4604515.67</v>
      </c>
      <c r="F12" s="28">
        <v>2225692.38</v>
      </c>
      <c r="G12" s="28">
        <v>2331852</v>
      </c>
      <c r="H12" s="28">
        <v>2597312.2799999998</v>
      </c>
      <c r="I12" s="28">
        <v>2105947.4</v>
      </c>
      <c r="J12" s="28"/>
      <c r="K12" s="28"/>
      <c r="L12" s="28"/>
      <c r="M12" s="28"/>
      <c r="N12" s="28"/>
      <c r="O12" s="28"/>
      <c r="P12" s="28">
        <f>SUM(D12:O12)</f>
        <v>13869934.399999999</v>
      </c>
    </row>
    <row r="13" spans="1:17" x14ac:dyDescent="0.25">
      <c r="A13" s="22" t="s">
        <v>3</v>
      </c>
      <c r="B13" s="28">
        <v>36887440.159999996</v>
      </c>
      <c r="C13" s="28"/>
      <c r="D13" s="28"/>
      <c r="E13" s="28">
        <v>5409777.46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5409777.46</v>
      </c>
    </row>
    <row r="14" spans="1:17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7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7" x14ac:dyDescent="0.25">
      <c r="A16" s="22" t="s">
        <v>6</v>
      </c>
      <c r="B16" s="28">
        <v>2369429.96</v>
      </c>
      <c r="C16" s="28"/>
      <c r="D16" s="28"/>
      <c r="E16" s="28">
        <v>466748.76</v>
      </c>
      <c r="F16" s="28">
        <v>928172.52</v>
      </c>
      <c r="G16" s="28">
        <v>478250.76</v>
      </c>
      <c r="H16" s="28"/>
      <c r="I16" s="28">
        <v>819755.52000000014</v>
      </c>
      <c r="J16" s="28"/>
      <c r="K16" s="28"/>
      <c r="L16" s="28"/>
      <c r="M16" s="28"/>
      <c r="N16" s="28"/>
      <c r="O16" s="28"/>
      <c r="P16" s="28">
        <f t="shared" si="2"/>
        <v>2692927.56</v>
      </c>
    </row>
    <row r="17" spans="1:16" x14ac:dyDescent="0.25">
      <c r="A17" s="23" t="s">
        <v>7</v>
      </c>
      <c r="B17" s="27">
        <v>23110005.32</v>
      </c>
      <c r="C17" s="27">
        <f t="shared" ref="C17:P17" si="3">SUM(C18:C26)</f>
        <v>0</v>
      </c>
      <c r="D17" s="27">
        <f t="shared" si="3"/>
        <v>563481.25</v>
      </c>
      <c r="E17" s="24">
        <f t="shared" si="3"/>
        <v>894190.77</v>
      </c>
      <c r="F17" s="24">
        <f t="shared" si="3"/>
        <v>1414868.2799999998</v>
      </c>
      <c r="G17" s="24">
        <f t="shared" si="3"/>
        <v>922661.23</v>
      </c>
      <c r="H17" s="24">
        <f t="shared" si="3"/>
        <v>1122792.43</v>
      </c>
      <c r="I17" s="24">
        <f t="shared" si="3"/>
        <v>863688.84000000008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5781682.7999999998</v>
      </c>
    </row>
    <row r="18" spans="1:16" x14ac:dyDescent="0.25">
      <c r="A18" s="22" t="s">
        <v>8</v>
      </c>
      <c r="B18" s="28">
        <v>3877300</v>
      </c>
      <c r="C18" s="28"/>
      <c r="D18" s="28">
        <v>257615.41999999998</v>
      </c>
      <c r="E18" s="28">
        <v>443928.64</v>
      </c>
      <c r="F18" s="28">
        <v>231055.49</v>
      </c>
      <c r="G18" s="28">
        <v>260455.48</v>
      </c>
      <c r="H18" s="28"/>
      <c r="I18" s="28">
        <v>281068.55000000005</v>
      </c>
      <c r="J18" s="28"/>
      <c r="K18" s="28"/>
      <c r="L18" s="28"/>
      <c r="M18" s="28"/>
      <c r="N18" s="28"/>
      <c r="O18" s="28"/>
      <c r="P18" s="28">
        <f t="shared" si="2"/>
        <v>1474123.58</v>
      </c>
    </row>
    <row r="19" spans="1:16" x14ac:dyDescent="0.25">
      <c r="A19" s="22" t="s">
        <v>9</v>
      </c>
      <c r="B19" s="28">
        <v>0</v>
      </c>
      <c r="C19" s="28"/>
      <c r="D19" s="28"/>
      <c r="E19" s="28"/>
      <c r="F19" s="28"/>
      <c r="G19" s="28"/>
      <c r="H19" s="28">
        <v>159772</v>
      </c>
      <c r="I19" s="28"/>
      <c r="J19" s="28"/>
      <c r="K19" s="28"/>
      <c r="L19" s="28"/>
      <c r="M19" s="28"/>
      <c r="N19" s="28"/>
      <c r="O19" s="28"/>
      <c r="P19" s="28">
        <f t="shared" si="2"/>
        <v>159772</v>
      </c>
    </row>
    <row r="20" spans="1:16" x14ac:dyDescent="0.25">
      <c r="A20" s="22" t="s">
        <v>10</v>
      </c>
      <c r="B20" s="28">
        <v>2735000</v>
      </c>
      <c r="C20" s="28"/>
      <c r="D20" s="28"/>
      <c r="E20" s="28"/>
      <c r="F20" s="28"/>
      <c r="G20" s="28">
        <v>193950</v>
      </c>
      <c r="H20" s="28">
        <v>303450</v>
      </c>
      <c r="I20" s="28">
        <v>174200</v>
      </c>
      <c r="J20" s="28"/>
      <c r="K20" s="28"/>
      <c r="L20" s="28"/>
      <c r="M20" s="28"/>
      <c r="N20" s="28"/>
      <c r="O20" s="28"/>
      <c r="P20" s="28">
        <f t="shared" si="2"/>
        <v>671600</v>
      </c>
    </row>
    <row r="21" spans="1:16" x14ac:dyDescent="0.25">
      <c r="A21" s="22" t="s">
        <v>11</v>
      </c>
      <c r="B21" s="28">
        <v>0</v>
      </c>
      <c r="C21" s="28"/>
      <c r="D21" s="28"/>
      <c r="E21" s="28"/>
      <c r="F21" s="28">
        <v>3964.8</v>
      </c>
      <c r="G21" s="28"/>
      <c r="H21" s="28"/>
      <c r="I21" s="28">
        <v>2265.6</v>
      </c>
      <c r="J21" s="28"/>
      <c r="K21" s="28"/>
      <c r="L21" s="28"/>
      <c r="M21" s="28"/>
      <c r="N21" s="28"/>
      <c r="O21" s="28"/>
      <c r="P21" s="28">
        <f t="shared" si="2"/>
        <v>6230.4</v>
      </c>
    </row>
    <row r="22" spans="1:16" x14ac:dyDescent="0.25">
      <c r="A22" s="22" t="s">
        <v>12</v>
      </c>
      <c r="B22" s="28">
        <v>3546800.04</v>
      </c>
      <c r="C22" s="28"/>
      <c r="D22" s="28">
        <v>270743.33999999997</v>
      </c>
      <c r="E22" s="28">
        <v>377976.67</v>
      </c>
      <c r="F22" s="28">
        <v>530153.34</v>
      </c>
      <c r="G22" s="28">
        <v>256076.67</v>
      </c>
      <c r="H22" s="28">
        <v>266076.67</v>
      </c>
      <c r="I22" s="28">
        <v>266376.67</v>
      </c>
      <c r="J22" s="28"/>
      <c r="K22" s="28"/>
      <c r="L22" s="28"/>
      <c r="M22" s="28"/>
      <c r="N22" s="28"/>
      <c r="O22" s="28"/>
      <c r="P22" s="28">
        <f t="shared" si="2"/>
        <v>1967403.3599999999</v>
      </c>
    </row>
    <row r="23" spans="1:16" x14ac:dyDescent="0.25">
      <c r="A23" s="22" t="s">
        <v>13</v>
      </c>
      <c r="B23" s="28">
        <v>704903.28</v>
      </c>
      <c r="C23" s="28"/>
      <c r="D23" s="28"/>
      <c r="E23" s="28"/>
      <c r="F23" s="28">
        <v>19324.72</v>
      </c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19324.72</v>
      </c>
    </row>
    <row r="24" spans="1:16" x14ac:dyDescent="0.25">
      <c r="A24" s="22" t="s">
        <v>14</v>
      </c>
      <c r="B24" s="28">
        <v>11996000</v>
      </c>
      <c r="C24" s="28"/>
      <c r="D24" s="28"/>
      <c r="E24" s="28"/>
      <c r="F24" s="28">
        <v>527742.31000000006</v>
      </c>
      <c r="G24" s="28">
        <v>127115.5</v>
      </c>
      <c r="H24" s="28">
        <v>355344.17</v>
      </c>
      <c r="I24" s="28">
        <v>107720.8</v>
      </c>
      <c r="J24" s="28"/>
      <c r="K24" s="28"/>
      <c r="L24" s="28"/>
      <c r="M24" s="28"/>
      <c r="N24" s="28"/>
      <c r="O24" s="28"/>
      <c r="P24" s="28">
        <f t="shared" si="2"/>
        <v>1117922.78</v>
      </c>
    </row>
    <row r="25" spans="1:16" x14ac:dyDescent="0.25">
      <c r="A25" s="22" t="s">
        <v>15</v>
      </c>
      <c r="B25" s="28">
        <v>250002</v>
      </c>
      <c r="C25" s="28"/>
      <c r="D25" s="28">
        <v>35122.49</v>
      </c>
      <c r="E25" s="28">
        <v>72285.459999999992</v>
      </c>
      <c r="F25" s="28">
        <v>102627.62</v>
      </c>
      <c r="G25" s="28">
        <v>85063.58</v>
      </c>
      <c r="H25" s="28">
        <v>38149.589999999997</v>
      </c>
      <c r="I25" s="28">
        <v>32057.22</v>
      </c>
      <c r="J25" s="28"/>
      <c r="K25" s="28"/>
      <c r="L25" s="28"/>
      <c r="M25" s="28"/>
      <c r="N25" s="28"/>
      <c r="O25" s="28"/>
      <c r="P25" s="28">
        <f t="shared" si="2"/>
        <v>365305.95999999996</v>
      </c>
    </row>
    <row r="26" spans="1:16" x14ac:dyDescent="0.25">
      <c r="A26" s="22" t="s">
        <v>16</v>
      </c>
      <c r="B26" s="28">
        <v>0</v>
      </c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0</v>
      </c>
    </row>
    <row r="27" spans="1:16" x14ac:dyDescent="0.25">
      <c r="A27" s="23" t="s">
        <v>17</v>
      </c>
      <c r="B27" s="27">
        <v>127884906.35002619</v>
      </c>
      <c r="C27" s="27">
        <f t="shared" ref="C27:P27" si="4">SUM(C28:C36)</f>
        <v>0</v>
      </c>
      <c r="D27" s="27">
        <f t="shared" si="4"/>
        <v>0</v>
      </c>
      <c r="E27" s="24">
        <f t="shared" si="4"/>
        <v>176400</v>
      </c>
      <c r="F27" s="24">
        <f t="shared" si="4"/>
        <v>5538412.7299999995</v>
      </c>
      <c r="G27" s="24">
        <f t="shared" si="4"/>
        <v>7163966.04</v>
      </c>
      <c r="H27" s="24">
        <f t="shared" si="4"/>
        <v>9687042.1399999987</v>
      </c>
      <c r="I27" s="24">
        <f t="shared" si="4"/>
        <v>5420144.7400000002</v>
      </c>
      <c r="J27" s="24">
        <f t="shared" si="4"/>
        <v>0</v>
      </c>
      <c r="K27" s="24">
        <f t="shared" si="4"/>
        <v>0</v>
      </c>
      <c r="L27" s="24">
        <f t="shared" si="4"/>
        <v>0</v>
      </c>
      <c r="M27" s="24">
        <f t="shared" si="4"/>
        <v>0</v>
      </c>
      <c r="N27" s="24">
        <f t="shared" si="4"/>
        <v>0</v>
      </c>
      <c r="O27" s="24">
        <f t="shared" si="4"/>
        <v>0</v>
      </c>
      <c r="P27" s="24">
        <f t="shared" si="4"/>
        <v>27985965.649999999</v>
      </c>
    </row>
    <row r="28" spans="1:16" x14ac:dyDescent="0.25">
      <c r="A28" s="22" t="s">
        <v>18</v>
      </c>
      <c r="B28" s="28">
        <v>1663500</v>
      </c>
      <c r="C28" s="28"/>
      <c r="D28" s="28"/>
      <c r="E28" s="28"/>
      <c r="F28" s="28">
        <v>134946</v>
      </c>
      <c r="G28" s="28">
        <v>317079.5</v>
      </c>
      <c r="H28" s="28">
        <v>144716.9</v>
      </c>
      <c r="I28" s="28">
        <v>128738</v>
      </c>
      <c r="J28" s="28"/>
      <c r="K28" s="28"/>
      <c r="L28" s="28"/>
      <c r="M28" s="28"/>
      <c r="N28" s="28"/>
      <c r="O28" s="28"/>
      <c r="P28" s="28">
        <f t="shared" si="2"/>
        <v>725480.4</v>
      </c>
    </row>
    <row r="29" spans="1:16" x14ac:dyDescent="0.25">
      <c r="A29" s="22" t="s">
        <v>19</v>
      </c>
      <c r="B29" s="28">
        <v>1388600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0</v>
      </c>
    </row>
    <row r="30" spans="1:16" x14ac:dyDescent="0.25">
      <c r="A30" s="22" t="s">
        <v>20</v>
      </c>
      <c r="B30" s="28">
        <v>6199720</v>
      </c>
      <c r="C30" s="28"/>
      <c r="D30" s="28"/>
      <c r="E30" s="28"/>
      <c r="F30" s="28">
        <v>186895.78</v>
      </c>
      <c r="G30" s="28">
        <v>1112467.58</v>
      </c>
      <c r="H30" s="28">
        <v>436879</v>
      </c>
      <c r="I30" s="28">
        <v>110000</v>
      </c>
      <c r="J30" s="28"/>
      <c r="K30" s="28"/>
      <c r="L30" s="28"/>
      <c r="M30" s="28"/>
      <c r="N30" s="28"/>
      <c r="O30" s="28"/>
      <c r="P30" s="28">
        <f t="shared" si="2"/>
        <v>1846242.36</v>
      </c>
    </row>
    <row r="31" spans="1:16" x14ac:dyDescent="0.25">
      <c r="A31" s="22" t="s">
        <v>21</v>
      </c>
      <c r="B31" s="28">
        <v>42458792</v>
      </c>
      <c r="C31" s="28"/>
      <c r="D31" s="28"/>
      <c r="E31" s="28">
        <v>133900</v>
      </c>
      <c r="F31" s="28">
        <v>1484551.3599999999</v>
      </c>
      <c r="G31" s="28">
        <v>925833</v>
      </c>
      <c r="H31" s="28">
        <v>6051724.4399999995</v>
      </c>
      <c r="I31" s="28">
        <v>2166075</v>
      </c>
      <c r="J31" s="28"/>
      <c r="K31" s="28"/>
      <c r="L31" s="28"/>
      <c r="M31" s="28"/>
      <c r="N31" s="28"/>
      <c r="O31" s="28"/>
      <c r="P31" s="28">
        <f t="shared" si="2"/>
        <v>10762083.799999999</v>
      </c>
    </row>
    <row r="32" spans="1:16" x14ac:dyDescent="0.25">
      <c r="A32" s="22" t="s">
        <v>22</v>
      </c>
      <c r="B32" s="28">
        <v>5480520</v>
      </c>
      <c r="C32" s="28"/>
      <c r="D32" s="28"/>
      <c r="E32" s="28"/>
      <c r="F32" s="28">
        <v>266444</v>
      </c>
      <c r="G32" s="28">
        <v>503183.39</v>
      </c>
      <c r="H32" s="28">
        <v>13000</v>
      </c>
      <c r="I32" s="28">
        <v>198680</v>
      </c>
      <c r="J32" s="28"/>
      <c r="K32" s="28"/>
      <c r="L32" s="28"/>
      <c r="M32" s="28"/>
      <c r="N32" s="28"/>
      <c r="O32" s="28"/>
      <c r="P32" s="28">
        <f t="shared" si="2"/>
        <v>981307.39</v>
      </c>
    </row>
    <row r="33" spans="1:16" x14ac:dyDescent="0.25">
      <c r="A33" s="22" t="s">
        <v>23</v>
      </c>
      <c r="B33" s="28">
        <v>2703365</v>
      </c>
      <c r="C33" s="28"/>
      <c r="D33" s="28"/>
      <c r="E33" s="28"/>
      <c r="F33" s="28">
        <v>158500.01999999999</v>
      </c>
      <c r="G33" s="28">
        <v>222049.8</v>
      </c>
      <c r="H33" s="28">
        <v>133520.04999999999</v>
      </c>
      <c r="I33" s="28"/>
      <c r="J33" s="28"/>
      <c r="K33" s="28"/>
      <c r="L33" s="28"/>
      <c r="M33" s="28"/>
      <c r="N33" s="28"/>
      <c r="O33" s="28"/>
      <c r="P33" s="28">
        <f t="shared" si="2"/>
        <v>514069.86999999994</v>
      </c>
    </row>
    <row r="34" spans="1:16" x14ac:dyDescent="0.25">
      <c r="A34" s="22" t="s">
        <v>24</v>
      </c>
      <c r="B34" s="28">
        <v>41039653.2905</v>
      </c>
      <c r="C34" s="28"/>
      <c r="D34" s="28"/>
      <c r="E34" s="28">
        <v>42500</v>
      </c>
      <c r="F34" s="28">
        <v>1946447.85</v>
      </c>
      <c r="G34" s="28">
        <v>3970726.08</v>
      </c>
      <c r="H34" s="28">
        <v>1038500.2200000001</v>
      </c>
      <c r="I34" s="28">
        <v>1452440.75</v>
      </c>
      <c r="J34" s="28"/>
      <c r="K34" s="28"/>
      <c r="L34" s="28"/>
      <c r="M34" s="28"/>
      <c r="N34" s="28"/>
      <c r="O34" s="28"/>
      <c r="P34" s="28">
        <f t="shared" si="2"/>
        <v>8450614.8999999985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26950756.059526183</v>
      </c>
      <c r="C36" s="28"/>
      <c r="D36" s="28"/>
      <c r="E36" s="28"/>
      <c r="F36" s="28">
        <v>1360627.72</v>
      </c>
      <c r="G36" s="28">
        <v>112626.69</v>
      </c>
      <c r="H36" s="28">
        <v>1868701.5299999998</v>
      </c>
      <c r="I36" s="28">
        <v>1364210.99</v>
      </c>
      <c r="J36" s="28"/>
      <c r="K36" s="28"/>
      <c r="L36" s="28"/>
      <c r="M36" s="28"/>
      <c r="N36" s="28"/>
      <c r="O36" s="28"/>
      <c r="P36" s="28">
        <f t="shared" si="2"/>
        <v>4706166.93</v>
      </c>
    </row>
    <row r="37" spans="1:16" x14ac:dyDescent="0.25">
      <c r="A37" s="23" t="s">
        <v>27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6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6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</row>
    <row r="51" spans="1:16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</row>
    <row r="52" spans="1:16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6" x14ac:dyDescent="0.25">
      <c r="A53" s="23" t="s">
        <v>43</v>
      </c>
      <c r="B53" s="27">
        <v>32395381.68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0</v>
      </c>
      <c r="F53" s="24">
        <f t="shared" si="7"/>
        <v>1167685.6399999999</v>
      </c>
      <c r="G53" s="24">
        <f t="shared" si="7"/>
        <v>2047678.12</v>
      </c>
      <c r="H53" s="24">
        <f t="shared" si="7"/>
        <v>306625.06000000006</v>
      </c>
      <c r="I53" s="24">
        <f t="shared" si="7"/>
        <v>2695419.65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6217408.4700000007</v>
      </c>
    </row>
    <row r="54" spans="1:16" x14ac:dyDescent="0.25">
      <c r="A54" s="22" t="s">
        <v>44</v>
      </c>
      <c r="B54" s="28">
        <v>15550381.68</v>
      </c>
      <c r="C54" s="28"/>
      <c r="D54" s="28"/>
      <c r="E54" s="21"/>
      <c r="F54" s="28">
        <v>248788.8</v>
      </c>
      <c r="G54" s="28">
        <v>1694762.01</v>
      </c>
      <c r="H54" s="28">
        <v>82500</v>
      </c>
      <c r="I54" s="28">
        <v>1333280.01</v>
      </c>
      <c r="J54" s="21"/>
      <c r="K54" s="21"/>
      <c r="L54" s="21"/>
      <c r="M54" s="21"/>
      <c r="N54" s="21"/>
      <c r="O54" s="21"/>
      <c r="P54" s="21">
        <f t="shared" si="2"/>
        <v>3359330.8200000003</v>
      </c>
    </row>
    <row r="55" spans="1:16" x14ac:dyDescent="0.25">
      <c r="A55" s="22" t="s">
        <v>45</v>
      </c>
      <c r="B55" s="28">
        <v>0</v>
      </c>
      <c r="C55" s="28"/>
      <c r="D55" s="28"/>
      <c r="E55" s="21"/>
      <c r="F55" s="28"/>
      <c r="G55" s="28"/>
      <c r="H55" s="28"/>
      <c r="I55" s="28"/>
      <c r="J55" s="21"/>
      <c r="K55" s="21"/>
      <c r="L55" s="21"/>
      <c r="M55" s="21"/>
      <c r="N55" s="21"/>
      <c r="O55" s="21"/>
      <c r="P55" s="21">
        <f t="shared" si="2"/>
        <v>0</v>
      </c>
    </row>
    <row r="56" spans="1:16" x14ac:dyDescent="0.25">
      <c r="A56" s="22" t="s">
        <v>46</v>
      </c>
      <c r="B56" s="28">
        <v>16845000</v>
      </c>
      <c r="C56" s="28"/>
      <c r="D56" s="28"/>
      <c r="E56" s="21"/>
      <c r="F56" s="28">
        <v>910046.84</v>
      </c>
      <c r="G56" s="28">
        <v>343635.51</v>
      </c>
      <c r="H56" s="28"/>
      <c r="I56" s="28">
        <v>231006.87</v>
      </c>
      <c r="J56" s="21"/>
      <c r="K56" s="21"/>
      <c r="L56" s="21"/>
      <c r="M56" s="21"/>
      <c r="N56" s="21"/>
      <c r="O56" s="21"/>
      <c r="P56" s="21">
        <f t="shared" si="2"/>
        <v>1484689.2200000002</v>
      </c>
    </row>
    <row r="57" spans="1:16" x14ac:dyDescent="0.25">
      <c r="A57" s="22" t="s">
        <v>47</v>
      </c>
      <c r="B57" s="28">
        <v>0</v>
      </c>
      <c r="C57" s="28"/>
      <c r="D57" s="28"/>
      <c r="E57" s="21"/>
      <c r="F57" s="28"/>
      <c r="G57" s="28"/>
      <c r="H57" s="28"/>
      <c r="I57" s="28"/>
      <c r="J57" s="21"/>
      <c r="K57" s="21"/>
      <c r="L57" s="21"/>
      <c r="M57" s="21"/>
      <c r="N57" s="21"/>
      <c r="O57" s="21"/>
      <c r="P57" s="21">
        <f t="shared" si="2"/>
        <v>0</v>
      </c>
    </row>
    <row r="58" spans="1:16" x14ac:dyDescent="0.25">
      <c r="A58" s="22" t="s">
        <v>48</v>
      </c>
      <c r="B58" s="28">
        <v>0</v>
      </c>
      <c r="C58" s="28"/>
      <c r="D58" s="28"/>
      <c r="E58" s="21"/>
      <c r="F58" s="28">
        <v>8850</v>
      </c>
      <c r="G58" s="28">
        <v>9280.6</v>
      </c>
      <c r="H58" s="28">
        <v>113358.46</v>
      </c>
      <c r="I58" s="28">
        <v>1131132.77</v>
      </c>
      <c r="J58" s="21"/>
      <c r="K58" s="21"/>
      <c r="L58" s="21"/>
      <c r="M58" s="21"/>
      <c r="N58" s="21"/>
      <c r="O58" s="21"/>
      <c r="P58" s="21">
        <f t="shared" si="2"/>
        <v>1262621.83</v>
      </c>
    </row>
    <row r="59" spans="1:16" x14ac:dyDescent="0.25">
      <c r="A59" s="22" t="s">
        <v>49</v>
      </c>
      <c r="B59" s="28">
        <v>0</v>
      </c>
      <c r="C59" s="28"/>
      <c r="D59" s="28"/>
      <c r="E59" s="21"/>
      <c r="F59" s="28"/>
      <c r="G59" s="28"/>
      <c r="H59" s="28">
        <v>110766.6</v>
      </c>
      <c r="I59" s="28"/>
      <c r="J59" s="21"/>
      <c r="K59" s="21"/>
      <c r="L59" s="21"/>
      <c r="M59" s="21"/>
      <c r="N59" s="21"/>
      <c r="O59" s="21"/>
      <c r="P59" s="21">
        <f t="shared" si="2"/>
        <v>110766.6</v>
      </c>
    </row>
    <row r="60" spans="1:16" x14ac:dyDescent="0.25">
      <c r="A60" s="22" t="s">
        <v>50</v>
      </c>
      <c r="B60" s="28">
        <v>0</v>
      </c>
      <c r="C60" s="28"/>
      <c r="D60" s="28"/>
      <c r="E60" s="21"/>
      <c r="F60" s="28"/>
      <c r="G60" s="21"/>
      <c r="H60" s="28"/>
      <c r="I60" s="28"/>
      <c r="J60" s="21"/>
      <c r="K60" s="21"/>
      <c r="L60" s="21"/>
      <c r="M60" s="21"/>
      <c r="N60" s="21"/>
      <c r="O60" s="21"/>
      <c r="P60" s="21">
        <f t="shared" si="2"/>
        <v>0</v>
      </c>
    </row>
    <row r="61" spans="1:16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1"/>
      <c r="K61" s="21"/>
      <c r="L61" s="21"/>
      <c r="M61" s="21"/>
      <c r="N61" s="21"/>
      <c r="O61" s="21"/>
      <c r="P61" s="21">
        <f t="shared" si="2"/>
        <v>0</v>
      </c>
    </row>
    <row r="62" spans="1:16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1"/>
      <c r="K62" s="21"/>
      <c r="L62" s="21"/>
      <c r="M62" s="21"/>
      <c r="N62" s="21"/>
      <c r="O62" s="21"/>
      <c r="P62" s="21">
        <f t="shared" si="2"/>
        <v>0</v>
      </c>
    </row>
    <row r="63" spans="1:16" x14ac:dyDescent="0.25">
      <c r="A63" s="23" t="s">
        <v>53</v>
      </c>
      <c r="B63" s="27">
        <v>30740400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26457.82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26457.82</v>
      </c>
    </row>
    <row r="64" spans="1:16" x14ac:dyDescent="0.25">
      <c r="A64" s="22" t="s">
        <v>54</v>
      </c>
      <c r="B64" s="28">
        <v>30000000</v>
      </c>
      <c r="C64" s="28"/>
      <c r="D64" s="28"/>
      <c r="E64" s="21"/>
      <c r="F64" s="21"/>
      <c r="G64" s="28">
        <v>26457.82</v>
      </c>
      <c r="H64" s="21"/>
      <c r="I64" s="21"/>
      <c r="J64" s="21"/>
      <c r="K64" s="21"/>
      <c r="L64" s="21"/>
      <c r="M64" s="21"/>
      <c r="N64" s="21"/>
      <c r="O64" s="21"/>
      <c r="P64" s="21">
        <f t="shared" si="2"/>
        <v>26457.82</v>
      </c>
    </row>
    <row r="65" spans="1:16" x14ac:dyDescent="0.25">
      <c r="A65" s="22" t="s">
        <v>55</v>
      </c>
      <c r="B65" s="28">
        <v>740400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76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65</v>
      </c>
      <c r="B84" s="29">
        <v>313760767.27002621</v>
      </c>
      <c r="C84" s="29">
        <f t="shared" ref="C84:P84" si="16">+C82+C79+C76+C68+C63+C53+C46+C37+C27+C17+C11</f>
        <v>0</v>
      </c>
      <c r="D84" s="29">
        <f t="shared" si="16"/>
        <v>568095.92000000004</v>
      </c>
      <c r="E84" s="17">
        <f t="shared" si="16"/>
        <v>11551632.659999998</v>
      </c>
      <c r="F84" s="17">
        <f t="shared" si="16"/>
        <v>11274831.549999999</v>
      </c>
      <c r="G84" s="17">
        <f t="shared" si="16"/>
        <v>12970865.970000001</v>
      </c>
      <c r="H84" s="17">
        <f t="shared" si="16"/>
        <v>13713771.909999998</v>
      </c>
      <c r="I84" s="17">
        <f t="shared" si="16"/>
        <v>11904956.15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61984154.159999996</v>
      </c>
    </row>
    <row r="86" spans="1:16" ht="15.75" thickBot="1" x14ac:dyDescent="0.3"/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104</v>
      </c>
      <c r="D92" s="25" t="s">
        <v>107</v>
      </c>
    </row>
    <row r="93" spans="1:16" x14ac:dyDescent="0.25">
      <c r="A93" s="25" t="s">
        <v>105</v>
      </c>
      <c r="D93" s="25" t="s">
        <v>108</v>
      </c>
    </row>
    <row r="94" spans="1:16" x14ac:dyDescent="0.25">
      <c r="A94" s="25" t="s">
        <v>106</v>
      </c>
      <c r="D94" s="25" t="s">
        <v>109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1" t="s">
        <v>78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3:17" ht="21" customHeight="1" x14ac:dyDescent="0.25">
      <c r="C4" s="45" t="s">
        <v>67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3:17" ht="15.75" x14ac:dyDescent="0.25">
      <c r="C5" s="47" t="s">
        <v>68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3:17" ht="15.75" customHeight="1" x14ac:dyDescent="0.25">
      <c r="C6" s="49" t="s">
        <v>94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3:17" ht="15.75" customHeight="1" x14ac:dyDescent="0.25">
      <c r="C7" s="50" t="s">
        <v>79</v>
      </c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2022-07-06T13:20:17Z</cp:lastPrinted>
  <dcterms:created xsi:type="dcterms:W3CDTF">2021-07-29T18:58:50Z</dcterms:created>
  <dcterms:modified xsi:type="dcterms:W3CDTF">2022-07-19T15:34:00Z</dcterms:modified>
</cp:coreProperties>
</file>