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ABRIL 2022 POA, EVIDENCIAS, PORTAL, OTROS\"/>
    </mc:Choice>
  </mc:AlternateContent>
  <xr:revisionPtr revIDLastSave="0" documentId="8_{0FB01E91-4F95-4185-8034-8C5B6FE479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'!$A$1:$N$94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3" i="2" l="1"/>
  <c r="N81" i="2"/>
  <c r="N80" i="2"/>
  <c r="N79" i="2" s="1"/>
  <c r="N78" i="2"/>
  <c r="N76" i="2" s="1"/>
  <c r="N77" i="2"/>
  <c r="N75" i="2"/>
  <c r="N74" i="2"/>
  <c r="N73" i="2"/>
  <c r="N72" i="2"/>
  <c r="N71" i="2"/>
  <c r="N70" i="2"/>
  <c r="N69" i="2"/>
  <c r="N67" i="2"/>
  <c r="N66" i="2"/>
  <c r="N65" i="2"/>
  <c r="N64" i="2"/>
  <c r="N62" i="2"/>
  <c r="N61" i="2"/>
  <c r="N60" i="2"/>
  <c r="N59" i="2"/>
  <c r="N58" i="2"/>
  <c r="N57" i="2"/>
  <c r="N56" i="2"/>
  <c r="N55" i="2"/>
  <c r="N54" i="2"/>
  <c r="N52" i="2"/>
  <c r="N51" i="2"/>
  <c r="N50" i="2"/>
  <c r="N49" i="2"/>
  <c r="N48" i="2"/>
  <c r="N47" i="2"/>
  <c r="N45" i="2"/>
  <c r="N44" i="2"/>
  <c r="N43" i="2"/>
  <c r="N42" i="2"/>
  <c r="N41" i="2"/>
  <c r="N40" i="2"/>
  <c r="N39" i="2"/>
  <c r="N38" i="2"/>
  <c r="N36" i="2"/>
  <c r="N35" i="2"/>
  <c r="N34" i="2"/>
  <c r="N33" i="2"/>
  <c r="N32" i="2"/>
  <c r="N31" i="2"/>
  <c r="N30" i="2"/>
  <c r="N29" i="2"/>
  <c r="N28" i="2"/>
  <c r="N26" i="2"/>
  <c r="N25" i="2"/>
  <c r="N24" i="2"/>
  <c r="N23" i="2"/>
  <c r="N22" i="2"/>
  <c r="N21" i="2"/>
  <c r="N20" i="2"/>
  <c r="N19" i="2"/>
  <c r="N18" i="2"/>
  <c r="N13" i="2"/>
  <c r="N14" i="2"/>
  <c r="N15" i="2"/>
  <c r="N16" i="2"/>
  <c r="N12" i="2"/>
  <c r="C82" i="2"/>
  <c r="D82" i="2"/>
  <c r="E82" i="2"/>
  <c r="F82" i="2"/>
  <c r="G82" i="2"/>
  <c r="H82" i="2"/>
  <c r="I82" i="2"/>
  <c r="J82" i="2"/>
  <c r="K82" i="2"/>
  <c r="L82" i="2"/>
  <c r="M82" i="2"/>
  <c r="N82" i="2"/>
  <c r="C79" i="2"/>
  <c r="D79" i="2"/>
  <c r="E79" i="2"/>
  <c r="F79" i="2"/>
  <c r="G79" i="2"/>
  <c r="H79" i="2"/>
  <c r="I79" i="2"/>
  <c r="J79" i="2"/>
  <c r="K79" i="2"/>
  <c r="L79" i="2"/>
  <c r="M79" i="2"/>
  <c r="C76" i="2"/>
  <c r="D76" i="2"/>
  <c r="E76" i="2"/>
  <c r="F76" i="2"/>
  <c r="G76" i="2"/>
  <c r="H76" i="2"/>
  <c r="I76" i="2"/>
  <c r="J76" i="2"/>
  <c r="K76" i="2"/>
  <c r="L76" i="2"/>
  <c r="M76" i="2"/>
  <c r="C68" i="2"/>
  <c r="D68" i="2"/>
  <c r="E68" i="2"/>
  <c r="F68" i="2"/>
  <c r="G68" i="2"/>
  <c r="H68" i="2"/>
  <c r="I68" i="2"/>
  <c r="J68" i="2"/>
  <c r="K68" i="2"/>
  <c r="L68" i="2"/>
  <c r="M68" i="2"/>
  <c r="C63" i="2"/>
  <c r="D63" i="2"/>
  <c r="E63" i="2"/>
  <c r="F63" i="2"/>
  <c r="G63" i="2"/>
  <c r="H63" i="2"/>
  <c r="I63" i="2"/>
  <c r="J63" i="2"/>
  <c r="K63" i="2"/>
  <c r="L63" i="2"/>
  <c r="M63" i="2"/>
  <c r="C53" i="2"/>
  <c r="D53" i="2"/>
  <c r="E53" i="2"/>
  <c r="F53" i="2"/>
  <c r="G53" i="2"/>
  <c r="H53" i="2"/>
  <c r="I53" i="2"/>
  <c r="J53" i="2"/>
  <c r="K53" i="2"/>
  <c r="L53" i="2"/>
  <c r="M53" i="2"/>
  <c r="C46" i="2"/>
  <c r="D46" i="2"/>
  <c r="E46" i="2"/>
  <c r="F46" i="2"/>
  <c r="G46" i="2"/>
  <c r="H46" i="2"/>
  <c r="I46" i="2"/>
  <c r="J46" i="2"/>
  <c r="K46" i="2"/>
  <c r="L46" i="2"/>
  <c r="M46" i="2"/>
  <c r="C37" i="2"/>
  <c r="D37" i="2"/>
  <c r="E37" i="2"/>
  <c r="F37" i="2"/>
  <c r="G37" i="2"/>
  <c r="H37" i="2"/>
  <c r="I37" i="2"/>
  <c r="J37" i="2"/>
  <c r="K37" i="2"/>
  <c r="L37" i="2"/>
  <c r="M37" i="2"/>
  <c r="C27" i="2"/>
  <c r="D27" i="2"/>
  <c r="E27" i="2"/>
  <c r="F27" i="2"/>
  <c r="G27" i="2"/>
  <c r="H27" i="2"/>
  <c r="I27" i="2"/>
  <c r="J27" i="2"/>
  <c r="K27" i="2"/>
  <c r="L27" i="2"/>
  <c r="M27" i="2"/>
  <c r="C17" i="2"/>
  <c r="D17" i="2"/>
  <c r="E17" i="2"/>
  <c r="F17" i="2"/>
  <c r="G17" i="2"/>
  <c r="H17" i="2"/>
  <c r="I17" i="2"/>
  <c r="J17" i="2"/>
  <c r="K17" i="2"/>
  <c r="L17" i="2"/>
  <c r="M17" i="2"/>
  <c r="C11" i="2"/>
  <c r="D11" i="2"/>
  <c r="E11" i="2"/>
  <c r="F11" i="2"/>
  <c r="G11" i="2"/>
  <c r="H11" i="2"/>
  <c r="I11" i="2"/>
  <c r="J11" i="2"/>
  <c r="K11" i="2"/>
  <c r="L11" i="2"/>
  <c r="M11" i="2"/>
  <c r="N63" i="2" l="1"/>
  <c r="N68" i="2"/>
  <c r="N46" i="2"/>
  <c r="N53" i="2"/>
  <c r="N37" i="2"/>
  <c r="N17" i="2"/>
  <c r="N27" i="2"/>
  <c r="N11" i="2"/>
  <c r="L84" i="2"/>
  <c r="H84" i="2"/>
  <c r="F84" i="2"/>
  <c r="J84" i="2"/>
  <c r="D84" i="2"/>
  <c r="K84" i="2"/>
  <c r="E84" i="2"/>
  <c r="M10" i="2"/>
  <c r="G10" i="2"/>
  <c r="M84" i="2"/>
  <c r="I84" i="2"/>
  <c r="G84" i="2"/>
  <c r="C84" i="2"/>
  <c r="J10" i="2"/>
  <c r="D10" i="2"/>
  <c r="I10" i="2"/>
  <c r="C10" i="2"/>
  <c r="L10" i="2"/>
  <c r="F10" i="2"/>
  <c r="K10" i="2"/>
  <c r="E10" i="2"/>
  <c r="H10" i="2"/>
  <c r="B84" i="2" l="1"/>
  <c r="N10" i="2"/>
  <c r="N84" i="2"/>
</calcChain>
</file>

<file path=xl/sharedStrings.xml><?xml version="1.0" encoding="utf-8"?>
<sst xmlns="http://schemas.openxmlformats.org/spreadsheetml/2006/main" count="198" uniqueCount="110">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</sst>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/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" fontId="3" fillId="2" borderId="0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F5AA3-2755-4635-BDA2-593BCF14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4"/>
  <sheetViews>
    <sheetView showGridLines="0" tabSelected="1" workbookViewId="0">
      <selection activeCell="H13" sqref="H13"/>
    </sheetView>
  </sheetViews>
  <sheetFormatPr baseColWidth="10" defaultColWidth="11.42578125" defaultRowHeight="15" x14ac:dyDescent="0.25"/>
  <cols>
    <col min="1" max="1" width="86.42578125" customWidth="1"/>
    <col min="2" max="2" width="14.5703125" customWidth="1"/>
    <col min="3" max="3" width="0.140625" customWidth="1"/>
    <col min="4" max="4" width="10.5703125" customWidth="1"/>
    <col min="5" max="5" width="14.140625" customWidth="1"/>
    <col min="6" max="6" width="13" customWidth="1"/>
    <col min="7" max="7" width="13.140625" customWidth="1"/>
    <col min="8" max="8" width="13.85546875" hidden="1" customWidth="1"/>
    <col min="9" max="9" width="14" hidden="1" customWidth="1"/>
    <col min="10" max="11" width="13.85546875" hidden="1" customWidth="1"/>
    <col min="12" max="12" width="13.5703125" hidden="1" customWidth="1"/>
    <col min="13" max="13" width="0.140625" hidden="1" customWidth="1"/>
    <col min="14" max="14" width="13" customWidth="1"/>
  </cols>
  <sheetData>
    <row r="1" spans="1:15" x14ac:dyDescent="0.25">
      <c r="A1">
        <v>2105947.4</v>
      </c>
    </row>
    <row r="2" spans="1:15" ht="28.5" customHeight="1" x14ac:dyDescent="0.25">
      <c r="A2" s="36" t="s">
        <v>101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21" customHeight="1" x14ac:dyDescent="0.25">
      <c r="A3" s="38" t="s">
        <v>103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5.75" x14ac:dyDescent="0.25">
      <c r="A4" s="42" t="s">
        <v>102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5" ht="15.75" customHeight="1" x14ac:dyDescent="0.25">
      <c r="A5" s="44" t="s">
        <v>100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15.75" customHeight="1" x14ac:dyDescent="0.25">
      <c r="A6" s="32" t="s">
        <v>79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8" spans="1:15" ht="25.5" customHeight="1" x14ac:dyDescent="0.25">
      <c r="A8" s="30" t="s">
        <v>66</v>
      </c>
      <c r="B8" s="31" t="s">
        <v>96</v>
      </c>
      <c r="C8" s="31" t="s">
        <v>95</v>
      </c>
      <c r="D8" s="33" t="s">
        <v>93</v>
      </c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x14ac:dyDescent="0.25">
      <c r="A9" s="40"/>
      <c r="B9" s="41"/>
      <c r="C9" s="41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87</v>
      </c>
      <c r="I9" s="14" t="s">
        <v>88</v>
      </c>
      <c r="J9" s="14" t="s">
        <v>89</v>
      </c>
      <c r="K9" s="14" t="s">
        <v>90</v>
      </c>
      <c r="L9" s="14" t="s">
        <v>91</v>
      </c>
      <c r="M9" s="15" t="s">
        <v>92</v>
      </c>
      <c r="N9" s="14" t="s">
        <v>80</v>
      </c>
    </row>
    <row r="10" spans="1:15" x14ac:dyDescent="0.25">
      <c r="A10" s="18" t="s">
        <v>0</v>
      </c>
      <c r="B10" s="26">
        <v>313760767.27002615</v>
      </c>
      <c r="C10" s="26">
        <f t="shared" ref="C10:N10" si="0">+C11+C17+C27+C37+C46+C53+C63+C68</f>
        <v>0</v>
      </c>
      <c r="D10" s="26">
        <f t="shared" si="0"/>
        <v>568095.92000000004</v>
      </c>
      <c r="E10" s="19">
        <f t="shared" si="0"/>
        <v>11551632.659999998</v>
      </c>
      <c r="F10" s="19">
        <f t="shared" si="0"/>
        <v>11274831.550000001</v>
      </c>
      <c r="G10" s="19">
        <f t="shared" si="0"/>
        <v>12970865.969999999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36365426.100000001</v>
      </c>
    </row>
    <row r="11" spans="1:15" x14ac:dyDescent="0.25">
      <c r="A11" s="23" t="s">
        <v>1</v>
      </c>
      <c r="B11" s="27">
        <v>99630073.919999987</v>
      </c>
      <c r="C11" s="27">
        <f t="shared" ref="C11:N11" si="1">SUM(C12:C16)</f>
        <v>0</v>
      </c>
      <c r="D11" s="27">
        <f t="shared" si="1"/>
        <v>4614.67</v>
      </c>
      <c r="E11" s="24">
        <f t="shared" si="1"/>
        <v>10481041.889999999</v>
      </c>
      <c r="F11" s="24">
        <f t="shared" si="1"/>
        <v>3153864.9</v>
      </c>
      <c r="G11" s="24">
        <f t="shared" si="1"/>
        <v>2810102.76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16449624.219999999</v>
      </c>
    </row>
    <row r="12" spans="1:15" x14ac:dyDescent="0.25">
      <c r="A12" s="22" t="s">
        <v>2</v>
      </c>
      <c r="B12" s="28">
        <v>60373203.799999997</v>
      </c>
      <c r="C12" s="28"/>
      <c r="D12" s="28">
        <v>4614.67</v>
      </c>
      <c r="E12" s="28">
        <v>4604515.67</v>
      </c>
      <c r="F12" s="28">
        <v>2225692.38</v>
      </c>
      <c r="G12" s="28">
        <v>2331852</v>
      </c>
      <c r="H12" s="28"/>
      <c r="I12" s="28"/>
      <c r="J12" s="28"/>
      <c r="K12" s="28"/>
      <c r="L12" s="28"/>
      <c r="M12" s="28"/>
      <c r="N12" s="28">
        <f>SUM(D12:M12)</f>
        <v>9166674.7199999988</v>
      </c>
    </row>
    <row r="13" spans="1:15" x14ac:dyDescent="0.25">
      <c r="A13" s="22" t="s">
        <v>3</v>
      </c>
      <c r="B13" s="28">
        <v>36887440.159999996</v>
      </c>
      <c r="C13" s="28"/>
      <c r="D13" s="28"/>
      <c r="E13" s="28">
        <v>5409777.46</v>
      </c>
      <c r="F13" s="28"/>
      <c r="G13" s="28"/>
      <c r="H13" s="28"/>
      <c r="I13" s="28"/>
      <c r="J13" s="28"/>
      <c r="K13" s="28"/>
      <c r="L13" s="28"/>
      <c r="M13" s="28"/>
      <c r="N13" s="28">
        <f>SUM(D13:M13)</f>
        <v>5409777.46</v>
      </c>
    </row>
    <row r="14" spans="1:15" x14ac:dyDescent="0.25">
      <c r="A14" s="22" t="s">
        <v>4</v>
      </c>
      <c r="B14" s="28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>
        <f>SUM(D14:M14)</f>
        <v>0</v>
      </c>
      <c r="O14" s="9"/>
    </row>
    <row r="15" spans="1:15" x14ac:dyDescent="0.25">
      <c r="A15" s="22" t="s">
        <v>5</v>
      </c>
      <c r="B15" s="28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f>SUM(D15:M15)</f>
        <v>0</v>
      </c>
    </row>
    <row r="16" spans="1:15" x14ac:dyDescent="0.25">
      <c r="A16" s="22" t="s">
        <v>6</v>
      </c>
      <c r="B16" s="28">
        <v>2369429.96</v>
      </c>
      <c r="C16" s="28"/>
      <c r="D16" s="28"/>
      <c r="E16" s="28">
        <v>466748.76</v>
      </c>
      <c r="F16" s="28">
        <v>928172.52</v>
      </c>
      <c r="G16" s="28">
        <v>478250.76</v>
      </c>
      <c r="H16" s="28"/>
      <c r="I16" s="28"/>
      <c r="J16" s="28"/>
      <c r="K16" s="28"/>
      <c r="L16" s="28"/>
      <c r="M16" s="28"/>
      <c r="N16" s="28">
        <f>SUM(D16:M16)</f>
        <v>1873172.04</v>
      </c>
    </row>
    <row r="17" spans="1:14" x14ac:dyDescent="0.25">
      <c r="A17" s="23" t="s">
        <v>7</v>
      </c>
      <c r="B17" s="27">
        <v>23110005.32</v>
      </c>
      <c r="C17" s="27">
        <f t="shared" ref="C17:N17" si="2">SUM(C18:C26)</f>
        <v>0</v>
      </c>
      <c r="D17" s="27">
        <f t="shared" si="2"/>
        <v>563481.25</v>
      </c>
      <c r="E17" s="24">
        <f t="shared" si="2"/>
        <v>894190.77</v>
      </c>
      <c r="F17" s="24">
        <f t="shared" si="2"/>
        <v>1414868.2799999998</v>
      </c>
      <c r="G17" s="24">
        <f t="shared" si="2"/>
        <v>922661.23</v>
      </c>
      <c r="H17" s="24">
        <f t="shared" si="2"/>
        <v>0</v>
      </c>
      <c r="I17" s="24">
        <f t="shared" si="2"/>
        <v>0</v>
      </c>
      <c r="J17" s="24">
        <f t="shared" si="2"/>
        <v>0</v>
      </c>
      <c r="K17" s="24">
        <f t="shared" si="2"/>
        <v>0</v>
      </c>
      <c r="L17" s="24">
        <f t="shared" si="2"/>
        <v>0</v>
      </c>
      <c r="M17" s="24">
        <f t="shared" si="2"/>
        <v>0</v>
      </c>
      <c r="N17" s="24">
        <f t="shared" si="2"/>
        <v>3795201.5300000003</v>
      </c>
    </row>
    <row r="18" spans="1:14" x14ac:dyDescent="0.25">
      <c r="A18" s="22" t="s">
        <v>8</v>
      </c>
      <c r="B18" s="28">
        <v>3877300</v>
      </c>
      <c r="C18" s="28"/>
      <c r="D18" s="28">
        <v>257615.41999999998</v>
      </c>
      <c r="E18" s="28">
        <v>443928.64</v>
      </c>
      <c r="F18" s="28">
        <v>231055.49</v>
      </c>
      <c r="G18" s="28">
        <v>260455.48</v>
      </c>
      <c r="H18" s="28"/>
      <c r="I18" s="28"/>
      <c r="J18" s="28"/>
      <c r="K18" s="28"/>
      <c r="L18" s="28"/>
      <c r="M18" s="28"/>
      <c r="N18" s="28">
        <f>SUM(D18:M18)</f>
        <v>1193055.03</v>
      </c>
    </row>
    <row r="19" spans="1:14" x14ac:dyDescent="0.25">
      <c r="A19" s="22" t="s">
        <v>9</v>
      </c>
      <c r="B19" s="28">
        <v>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>
        <f>SUM(D19:M19)</f>
        <v>0</v>
      </c>
    </row>
    <row r="20" spans="1:14" x14ac:dyDescent="0.25">
      <c r="A20" s="22" t="s">
        <v>10</v>
      </c>
      <c r="B20" s="28">
        <v>2735000</v>
      </c>
      <c r="C20" s="28"/>
      <c r="D20" s="28"/>
      <c r="E20" s="28"/>
      <c r="F20" s="28"/>
      <c r="G20" s="28">
        <v>193950</v>
      </c>
      <c r="H20" s="28"/>
      <c r="I20" s="28"/>
      <c r="J20" s="28"/>
      <c r="K20" s="28"/>
      <c r="L20" s="28"/>
      <c r="M20" s="28"/>
      <c r="N20" s="28">
        <f>SUM(D20:M20)</f>
        <v>193950</v>
      </c>
    </row>
    <row r="21" spans="1:14" x14ac:dyDescent="0.25">
      <c r="A21" s="22" t="s">
        <v>11</v>
      </c>
      <c r="B21" s="28">
        <v>0</v>
      </c>
      <c r="C21" s="28"/>
      <c r="D21" s="28"/>
      <c r="E21" s="28"/>
      <c r="F21" s="28">
        <v>3964.8</v>
      </c>
      <c r="G21" s="28"/>
      <c r="H21" s="28"/>
      <c r="I21" s="28"/>
      <c r="J21" s="28"/>
      <c r="K21" s="28"/>
      <c r="L21" s="28"/>
      <c r="M21" s="28"/>
      <c r="N21" s="28">
        <f>SUM(D21:M21)</f>
        <v>3964.8</v>
      </c>
    </row>
    <row r="22" spans="1:14" x14ac:dyDescent="0.25">
      <c r="A22" s="22" t="s">
        <v>12</v>
      </c>
      <c r="B22" s="28">
        <v>3546800.04</v>
      </c>
      <c r="C22" s="28"/>
      <c r="D22" s="28">
        <v>270743.33999999997</v>
      </c>
      <c r="E22" s="28">
        <v>377976.67</v>
      </c>
      <c r="F22" s="28">
        <v>530153.34</v>
      </c>
      <c r="G22" s="28">
        <v>256076.67</v>
      </c>
      <c r="H22" s="28"/>
      <c r="I22" s="28"/>
      <c r="J22" s="28"/>
      <c r="K22" s="28"/>
      <c r="L22" s="28"/>
      <c r="M22" s="28"/>
      <c r="N22" s="28">
        <f>SUM(D22:M22)</f>
        <v>1434950.02</v>
      </c>
    </row>
    <row r="23" spans="1:14" x14ac:dyDescent="0.25">
      <c r="A23" s="22" t="s">
        <v>13</v>
      </c>
      <c r="B23" s="28">
        <v>704903.28</v>
      </c>
      <c r="C23" s="28"/>
      <c r="D23" s="28"/>
      <c r="E23" s="28"/>
      <c r="F23" s="28">
        <v>19324.72</v>
      </c>
      <c r="G23" s="28"/>
      <c r="H23" s="28"/>
      <c r="I23" s="28"/>
      <c r="J23" s="28"/>
      <c r="K23" s="28"/>
      <c r="L23" s="28"/>
      <c r="M23" s="28"/>
      <c r="N23" s="28">
        <f>SUM(D23:M23)</f>
        <v>19324.72</v>
      </c>
    </row>
    <row r="24" spans="1:14" x14ac:dyDescent="0.25">
      <c r="A24" s="22" t="s">
        <v>14</v>
      </c>
      <c r="B24" s="28">
        <v>11996000</v>
      </c>
      <c r="C24" s="28"/>
      <c r="D24" s="28"/>
      <c r="E24" s="28"/>
      <c r="F24" s="28">
        <v>527742.31000000006</v>
      </c>
      <c r="G24" s="28">
        <v>127115.5</v>
      </c>
      <c r="H24" s="28"/>
      <c r="I24" s="28"/>
      <c r="J24" s="28"/>
      <c r="K24" s="28"/>
      <c r="L24" s="28"/>
      <c r="M24" s="28"/>
      <c r="N24" s="28">
        <f>SUM(D24:M24)</f>
        <v>654857.81000000006</v>
      </c>
    </row>
    <row r="25" spans="1:14" x14ac:dyDescent="0.25">
      <c r="A25" s="22" t="s">
        <v>15</v>
      </c>
      <c r="B25" s="28">
        <v>250002</v>
      </c>
      <c r="C25" s="28"/>
      <c r="D25" s="28">
        <v>35122.49</v>
      </c>
      <c r="E25" s="28">
        <v>72285.459999999992</v>
      </c>
      <c r="F25" s="28">
        <v>102627.62</v>
      </c>
      <c r="G25" s="28">
        <v>85063.58</v>
      </c>
      <c r="H25" s="28"/>
      <c r="I25" s="28"/>
      <c r="J25" s="28"/>
      <c r="K25" s="28"/>
      <c r="L25" s="28"/>
      <c r="M25" s="28"/>
      <c r="N25" s="28">
        <f>SUM(D25:M25)</f>
        <v>295099.14999999997</v>
      </c>
    </row>
    <row r="26" spans="1:14" x14ac:dyDescent="0.25">
      <c r="A26" s="22" t="s">
        <v>16</v>
      </c>
      <c r="B26" s="28">
        <v>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>
        <f>SUM(D26:M26)</f>
        <v>0</v>
      </c>
    </row>
    <row r="27" spans="1:14" x14ac:dyDescent="0.25">
      <c r="A27" s="23" t="s">
        <v>17</v>
      </c>
      <c r="B27" s="27">
        <v>127884906.35002619</v>
      </c>
      <c r="C27" s="27">
        <f t="shared" ref="C27:N27" si="3">SUM(C28:C36)</f>
        <v>0</v>
      </c>
      <c r="D27" s="27">
        <f t="shared" si="3"/>
        <v>0</v>
      </c>
      <c r="E27" s="24">
        <f t="shared" si="3"/>
        <v>176400</v>
      </c>
      <c r="F27" s="24">
        <f t="shared" si="3"/>
        <v>5538412.7299999995</v>
      </c>
      <c r="G27" s="24">
        <f t="shared" si="3"/>
        <v>7163966.04</v>
      </c>
      <c r="H27" s="24">
        <f t="shared" si="3"/>
        <v>0</v>
      </c>
      <c r="I27" s="24">
        <f t="shared" si="3"/>
        <v>0</v>
      </c>
      <c r="J27" s="24">
        <f t="shared" si="3"/>
        <v>0</v>
      </c>
      <c r="K27" s="24">
        <f t="shared" si="3"/>
        <v>0</v>
      </c>
      <c r="L27" s="24">
        <f t="shared" si="3"/>
        <v>0</v>
      </c>
      <c r="M27" s="24">
        <f t="shared" si="3"/>
        <v>0</v>
      </c>
      <c r="N27" s="24">
        <f t="shared" si="3"/>
        <v>12878778.77</v>
      </c>
    </row>
    <row r="28" spans="1:14" x14ac:dyDescent="0.25">
      <c r="A28" s="22" t="s">
        <v>18</v>
      </c>
      <c r="B28" s="28">
        <v>1663500</v>
      </c>
      <c r="C28" s="28"/>
      <c r="D28" s="28"/>
      <c r="E28" s="28"/>
      <c r="F28" s="28">
        <v>134946</v>
      </c>
      <c r="G28" s="28">
        <v>317079.5</v>
      </c>
      <c r="H28" s="28"/>
      <c r="I28" s="28"/>
      <c r="J28" s="28"/>
      <c r="K28" s="28"/>
      <c r="L28" s="28"/>
      <c r="M28" s="28"/>
      <c r="N28" s="28">
        <f>SUM(D28:M28)</f>
        <v>452025.5</v>
      </c>
    </row>
    <row r="29" spans="1:14" x14ac:dyDescent="0.25">
      <c r="A29" s="22" t="s">
        <v>19</v>
      </c>
      <c r="B29" s="28">
        <v>1388600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>
        <f>SUM(D29:M29)</f>
        <v>0</v>
      </c>
    </row>
    <row r="30" spans="1:14" x14ac:dyDescent="0.25">
      <c r="A30" s="22" t="s">
        <v>20</v>
      </c>
      <c r="B30" s="28">
        <v>6199720</v>
      </c>
      <c r="C30" s="28"/>
      <c r="D30" s="28"/>
      <c r="E30" s="28"/>
      <c r="F30" s="28">
        <v>186895.78</v>
      </c>
      <c r="G30" s="28">
        <v>1112467.58</v>
      </c>
      <c r="H30" s="28"/>
      <c r="I30" s="28"/>
      <c r="J30" s="28"/>
      <c r="K30" s="28"/>
      <c r="L30" s="28"/>
      <c r="M30" s="28"/>
      <c r="N30" s="28">
        <f>SUM(D30:M30)</f>
        <v>1299363.3600000001</v>
      </c>
    </row>
    <row r="31" spans="1:14" x14ac:dyDescent="0.25">
      <c r="A31" s="22" t="s">
        <v>21</v>
      </c>
      <c r="B31" s="28">
        <v>42458792</v>
      </c>
      <c r="C31" s="28"/>
      <c r="D31" s="28"/>
      <c r="E31" s="28">
        <v>133900</v>
      </c>
      <c r="F31" s="28">
        <v>1484551.3599999999</v>
      </c>
      <c r="G31" s="28">
        <v>925833</v>
      </c>
      <c r="H31" s="28"/>
      <c r="I31" s="28"/>
      <c r="J31" s="28"/>
      <c r="K31" s="28"/>
      <c r="L31" s="28"/>
      <c r="M31" s="28"/>
      <c r="N31" s="28">
        <f>SUM(D31:M31)</f>
        <v>2544284.36</v>
      </c>
    </row>
    <row r="32" spans="1:14" x14ac:dyDescent="0.25">
      <c r="A32" s="22" t="s">
        <v>22</v>
      </c>
      <c r="B32" s="28">
        <v>5480520</v>
      </c>
      <c r="C32" s="28"/>
      <c r="D32" s="28"/>
      <c r="E32" s="28"/>
      <c r="F32" s="28">
        <v>266444</v>
      </c>
      <c r="G32" s="28">
        <v>503183.39</v>
      </c>
      <c r="H32" s="28"/>
      <c r="I32" s="28"/>
      <c r="J32" s="28"/>
      <c r="K32" s="28"/>
      <c r="L32" s="28"/>
      <c r="M32" s="28"/>
      <c r="N32" s="28">
        <f>SUM(D32:M32)</f>
        <v>769627.39</v>
      </c>
    </row>
    <row r="33" spans="1:14" x14ac:dyDescent="0.25">
      <c r="A33" s="22" t="s">
        <v>23</v>
      </c>
      <c r="B33" s="28">
        <v>2703365</v>
      </c>
      <c r="C33" s="28"/>
      <c r="D33" s="28"/>
      <c r="E33" s="28"/>
      <c r="F33" s="28">
        <v>158500.01999999999</v>
      </c>
      <c r="G33" s="28">
        <v>222049.8</v>
      </c>
      <c r="H33" s="28"/>
      <c r="I33" s="28"/>
      <c r="J33" s="28"/>
      <c r="K33" s="28"/>
      <c r="L33" s="28"/>
      <c r="M33" s="28"/>
      <c r="N33" s="28">
        <f>SUM(D33:M33)</f>
        <v>380549.81999999995</v>
      </c>
    </row>
    <row r="34" spans="1:14" x14ac:dyDescent="0.25">
      <c r="A34" s="22" t="s">
        <v>24</v>
      </c>
      <c r="B34" s="28">
        <v>41039653.2905</v>
      </c>
      <c r="C34" s="28"/>
      <c r="D34" s="28"/>
      <c r="E34" s="28">
        <v>42500</v>
      </c>
      <c r="F34" s="28">
        <v>1946447.85</v>
      </c>
      <c r="G34" s="28">
        <v>3970726.08</v>
      </c>
      <c r="H34" s="28"/>
      <c r="I34" s="28"/>
      <c r="J34" s="28"/>
      <c r="K34" s="28"/>
      <c r="L34" s="28"/>
      <c r="M34" s="28"/>
      <c r="N34" s="28">
        <f>SUM(D34:M34)</f>
        <v>5959673.9299999997</v>
      </c>
    </row>
    <row r="35" spans="1:14" x14ac:dyDescent="0.25">
      <c r="A35" s="22" t="s">
        <v>25</v>
      </c>
      <c r="B35" s="28">
        <v>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>
        <f>SUM(D35:M35)</f>
        <v>0</v>
      </c>
    </row>
    <row r="36" spans="1:14" x14ac:dyDescent="0.25">
      <c r="A36" s="22" t="s">
        <v>26</v>
      </c>
      <c r="B36" s="28">
        <v>26950756.059526183</v>
      </c>
      <c r="C36" s="28"/>
      <c r="D36" s="28"/>
      <c r="E36" s="28"/>
      <c r="F36" s="28">
        <v>1360627.72</v>
      </c>
      <c r="G36" s="28">
        <v>112626.69</v>
      </c>
      <c r="H36" s="28"/>
      <c r="I36" s="28"/>
      <c r="J36" s="28"/>
      <c r="K36" s="28"/>
      <c r="L36" s="28"/>
      <c r="M36" s="28"/>
      <c r="N36" s="28">
        <f>SUM(D36:M36)</f>
        <v>1473254.41</v>
      </c>
    </row>
    <row r="37" spans="1:14" x14ac:dyDescent="0.25">
      <c r="A37" s="23" t="s">
        <v>27</v>
      </c>
      <c r="B37" s="27">
        <v>0</v>
      </c>
      <c r="C37" s="27">
        <f t="shared" ref="C37:N37" si="4">SUM(C38:C45)</f>
        <v>0</v>
      </c>
      <c r="D37" s="27">
        <f t="shared" si="4"/>
        <v>0</v>
      </c>
      <c r="E37" s="24">
        <f t="shared" si="4"/>
        <v>0</v>
      </c>
      <c r="F37" s="24">
        <f t="shared" si="4"/>
        <v>0</v>
      </c>
      <c r="G37" s="24">
        <f t="shared" si="4"/>
        <v>0</v>
      </c>
      <c r="H37" s="24">
        <f t="shared" si="4"/>
        <v>0</v>
      </c>
      <c r="I37" s="24">
        <f t="shared" si="4"/>
        <v>0</v>
      </c>
      <c r="J37" s="24">
        <f t="shared" si="4"/>
        <v>0</v>
      </c>
      <c r="K37" s="24">
        <f t="shared" si="4"/>
        <v>0</v>
      </c>
      <c r="L37" s="24">
        <f t="shared" si="4"/>
        <v>0</v>
      </c>
      <c r="M37" s="24">
        <f t="shared" si="4"/>
        <v>0</v>
      </c>
      <c r="N37" s="24">
        <f t="shared" si="4"/>
        <v>0</v>
      </c>
    </row>
    <row r="38" spans="1:14" x14ac:dyDescent="0.25">
      <c r="A38" s="22" t="s">
        <v>28</v>
      </c>
      <c r="B38" s="28">
        <v>0</v>
      </c>
      <c r="C38" s="28"/>
      <c r="D38" s="28"/>
      <c r="E38" s="21"/>
      <c r="F38" s="21"/>
      <c r="G38" s="21"/>
      <c r="H38" s="21"/>
      <c r="I38" s="21"/>
      <c r="J38" s="21"/>
      <c r="K38" s="21"/>
      <c r="L38" s="21"/>
      <c r="M38" s="21"/>
      <c r="N38" s="21">
        <f>SUM(D38:M38)</f>
        <v>0</v>
      </c>
    </row>
    <row r="39" spans="1:14" x14ac:dyDescent="0.25">
      <c r="A39" s="22" t="s">
        <v>29</v>
      </c>
      <c r="B39" s="28">
        <v>0</v>
      </c>
      <c r="C39" s="28"/>
      <c r="D39" s="28"/>
      <c r="E39" s="21"/>
      <c r="F39" s="21"/>
      <c r="G39" s="21"/>
      <c r="H39" s="21"/>
      <c r="I39" s="21"/>
      <c r="J39" s="21"/>
      <c r="K39" s="21"/>
      <c r="L39" s="21"/>
      <c r="M39" s="21"/>
      <c r="N39" s="21">
        <f>SUM(D39:M39)</f>
        <v>0</v>
      </c>
    </row>
    <row r="40" spans="1:14" x14ac:dyDescent="0.25">
      <c r="A40" s="22" t="s">
        <v>30</v>
      </c>
      <c r="B40" s="28">
        <v>0</v>
      </c>
      <c r="C40" s="28"/>
      <c r="D40" s="28"/>
      <c r="E40" s="21"/>
      <c r="F40" s="21"/>
      <c r="G40" s="21"/>
      <c r="H40" s="21"/>
      <c r="I40" s="21"/>
      <c r="J40" s="21"/>
      <c r="K40" s="21"/>
      <c r="L40" s="21"/>
      <c r="M40" s="21"/>
      <c r="N40" s="21">
        <f>SUM(D40:M40)</f>
        <v>0</v>
      </c>
    </row>
    <row r="41" spans="1:14" x14ac:dyDescent="0.25">
      <c r="A41" s="22" t="s">
        <v>31</v>
      </c>
      <c r="B41" s="28">
        <v>0</v>
      </c>
      <c r="C41" s="28"/>
      <c r="D41" s="28"/>
      <c r="E41" s="21"/>
      <c r="F41" s="21"/>
      <c r="G41" s="21"/>
      <c r="H41" s="21"/>
      <c r="I41" s="21"/>
      <c r="J41" s="21"/>
      <c r="K41" s="21"/>
      <c r="L41" s="21"/>
      <c r="M41" s="21"/>
      <c r="N41" s="21">
        <f>SUM(D41:M41)</f>
        <v>0</v>
      </c>
    </row>
    <row r="42" spans="1:14" x14ac:dyDescent="0.25">
      <c r="A42" s="22" t="s">
        <v>32</v>
      </c>
      <c r="B42" s="28">
        <v>0</v>
      </c>
      <c r="C42" s="28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>
        <f>SUM(D42:M42)</f>
        <v>0</v>
      </c>
    </row>
    <row r="43" spans="1:14" x14ac:dyDescent="0.25">
      <c r="A43" s="22" t="s">
        <v>33</v>
      </c>
      <c r="B43" s="28">
        <v>0</v>
      </c>
      <c r="C43" s="28"/>
      <c r="D43" s="28"/>
      <c r="E43" s="21"/>
      <c r="F43" s="21"/>
      <c r="G43" s="21"/>
      <c r="H43" s="21"/>
      <c r="I43" s="21"/>
      <c r="J43" s="21"/>
      <c r="K43" s="21"/>
      <c r="L43" s="21"/>
      <c r="M43" s="21"/>
      <c r="N43" s="21">
        <f>SUM(D43:M43)</f>
        <v>0</v>
      </c>
    </row>
    <row r="44" spans="1:14" x14ac:dyDescent="0.25">
      <c r="A44" s="22" t="s">
        <v>34</v>
      </c>
      <c r="B44" s="28">
        <v>0</v>
      </c>
      <c r="C44" s="28"/>
      <c r="D44" s="28"/>
      <c r="E44" s="21"/>
      <c r="F44" s="21"/>
      <c r="G44" s="21"/>
      <c r="H44" s="21"/>
      <c r="I44" s="21"/>
      <c r="J44" s="21"/>
      <c r="K44" s="21"/>
      <c r="L44" s="21"/>
      <c r="M44" s="21"/>
      <c r="N44" s="21">
        <f>SUM(D44:M44)</f>
        <v>0</v>
      </c>
    </row>
    <row r="45" spans="1:14" x14ac:dyDescent="0.25">
      <c r="A45" s="22" t="s">
        <v>35</v>
      </c>
      <c r="B45" s="28">
        <v>0</v>
      </c>
      <c r="C45" s="28"/>
      <c r="D45" s="28"/>
      <c r="E45" s="21"/>
      <c r="F45" s="21"/>
      <c r="G45" s="21"/>
      <c r="H45" s="21"/>
      <c r="I45" s="21"/>
      <c r="J45" s="21"/>
      <c r="K45" s="21"/>
      <c r="L45" s="21"/>
      <c r="M45" s="21"/>
      <c r="N45" s="21">
        <f>SUM(D45:M45)</f>
        <v>0</v>
      </c>
    </row>
    <row r="46" spans="1:14" x14ac:dyDescent="0.25">
      <c r="A46" s="23" t="s">
        <v>36</v>
      </c>
      <c r="B46" s="27">
        <v>0</v>
      </c>
      <c r="C46" s="27">
        <f t="shared" ref="C46:N46" si="5">SUM(C47:C52)</f>
        <v>0</v>
      </c>
      <c r="D46" s="27">
        <f t="shared" si="5"/>
        <v>0</v>
      </c>
      <c r="E46" s="24">
        <f t="shared" si="5"/>
        <v>0</v>
      </c>
      <c r="F46" s="24">
        <f t="shared" si="5"/>
        <v>0</v>
      </c>
      <c r="G46" s="24">
        <f t="shared" si="5"/>
        <v>0</v>
      </c>
      <c r="H46" s="24">
        <f t="shared" si="5"/>
        <v>0</v>
      </c>
      <c r="I46" s="24">
        <f t="shared" si="5"/>
        <v>0</v>
      </c>
      <c r="J46" s="24">
        <f t="shared" si="5"/>
        <v>0</v>
      </c>
      <c r="K46" s="24">
        <f t="shared" si="5"/>
        <v>0</v>
      </c>
      <c r="L46" s="24">
        <f t="shared" si="5"/>
        <v>0</v>
      </c>
      <c r="M46" s="24">
        <f t="shared" si="5"/>
        <v>0</v>
      </c>
      <c r="N46" s="24">
        <f t="shared" si="5"/>
        <v>0</v>
      </c>
    </row>
    <row r="47" spans="1:14" x14ac:dyDescent="0.25">
      <c r="A47" s="22" t="s">
        <v>37</v>
      </c>
      <c r="B47" s="28">
        <v>0</v>
      </c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21"/>
      <c r="N47" s="21">
        <f>SUM(D47:M47)</f>
        <v>0</v>
      </c>
    </row>
    <row r="48" spans="1:14" x14ac:dyDescent="0.25">
      <c r="A48" s="22" t="s">
        <v>38</v>
      </c>
      <c r="B48" s="28">
        <v>0</v>
      </c>
      <c r="C48" s="28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>
        <f>SUM(D48:M48)</f>
        <v>0</v>
      </c>
    </row>
    <row r="49" spans="1:14" x14ac:dyDescent="0.25">
      <c r="A49" s="22" t="s">
        <v>39</v>
      </c>
      <c r="B49" s="28">
        <v>0</v>
      </c>
      <c r="C49" s="28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>
        <f>SUM(D49:M49)</f>
        <v>0</v>
      </c>
    </row>
    <row r="50" spans="1:14" x14ac:dyDescent="0.25">
      <c r="A50" s="22" t="s">
        <v>40</v>
      </c>
      <c r="B50" s="28">
        <v>0</v>
      </c>
      <c r="C50" s="28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>
        <f>SUM(D50:M50)</f>
        <v>0</v>
      </c>
    </row>
    <row r="51" spans="1:14" x14ac:dyDescent="0.25">
      <c r="A51" s="22" t="s">
        <v>41</v>
      </c>
      <c r="B51" s="28">
        <v>0</v>
      </c>
      <c r="C51" s="28"/>
      <c r="D51" s="28"/>
      <c r="E51" s="21"/>
      <c r="F51" s="21"/>
      <c r="G51" s="21"/>
      <c r="H51" s="21"/>
      <c r="I51" s="21"/>
      <c r="J51" s="21"/>
      <c r="K51" s="21"/>
      <c r="L51" s="21"/>
      <c r="M51" s="21"/>
      <c r="N51" s="21">
        <f>SUM(D51:M51)</f>
        <v>0</v>
      </c>
    </row>
    <row r="52" spans="1:14" x14ac:dyDescent="0.25">
      <c r="A52" s="22" t="s">
        <v>42</v>
      </c>
      <c r="B52" s="28">
        <v>0</v>
      </c>
      <c r="C52" s="28"/>
      <c r="D52" s="28"/>
      <c r="E52" s="21"/>
      <c r="F52" s="21"/>
      <c r="G52" s="21"/>
      <c r="H52" s="21"/>
      <c r="I52" s="21"/>
      <c r="J52" s="21"/>
      <c r="K52" s="21"/>
      <c r="L52" s="21"/>
      <c r="M52" s="21"/>
      <c r="N52" s="21">
        <f>SUM(D52:M52)</f>
        <v>0</v>
      </c>
    </row>
    <row r="53" spans="1:14" x14ac:dyDescent="0.25">
      <c r="A53" s="23" t="s">
        <v>43</v>
      </c>
      <c r="B53" s="27">
        <v>32395381.68</v>
      </c>
      <c r="C53" s="27">
        <f t="shared" ref="C53:N53" si="6">SUM(C54:C62)</f>
        <v>0</v>
      </c>
      <c r="D53" s="27">
        <f t="shared" si="6"/>
        <v>0</v>
      </c>
      <c r="E53" s="24">
        <f t="shared" si="6"/>
        <v>0</v>
      </c>
      <c r="F53" s="24">
        <f t="shared" si="6"/>
        <v>1167685.6399999999</v>
      </c>
      <c r="G53" s="24">
        <f t="shared" si="6"/>
        <v>2047678.12</v>
      </c>
      <c r="H53" s="24">
        <f t="shared" si="6"/>
        <v>0</v>
      </c>
      <c r="I53" s="24">
        <f t="shared" si="6"/>
        <v>0</v>
      </c>
      <c r="J53" s="24">
        <f t="shared" si="6"/>
        <v>0</v>
      </c>
      <c r="K53" s="24">
        <f t="shared" si="6"/>
        <v>0</v>
      </c>
      <c r="L53" s="24">
        <f t="shared" si="6"/>
        <v>0</v>
      </c>
      <c r="M53" s="24">
        <f t="shared" si="6"/>
        <v>0</v>
      </c>
      <c r="N53" s="24">
        <f t="shared" si="6"/>
        <v>3215363.7600000002</v>
      </c>
    </row>
    <row r="54" spans="1:14" x14ac:dyDescent="0.25">
      <c r="A54" s="22" t="s">
        <v>44</v>
      </c>
      <c r="B54" s="28">
        <v>15550381.68</v>
      </c>
      <c r="C54" s="28"/>
      <c r="D54" s="28"/>
      <c r="E54" s="21"/>
      <c r="F54" s="28">
        <v>248788.8</v>
      </c>
      <c r="G54" s="28">
        <v>1694762.01</v>
      </c>
      <c r="H54" s="21"/>
      <c r="I54" s="21"/>
      <c r="J54" s="21"/>
      <c r="K54" s="21"/>
      <c r="L54" s="21"/>
      <c r="M54" s="21"/>
      <c r="N54" s="21">
        <f>SUM(D54:M54)</f>
        <v>1943550.81</v>
      </c>
    </row>
    <row r="55" spans="1:14" x14ac:dyDescent="0.25">
      <c r="A55" s="22" t="s">
        <v>45</v>
      </c>
      <c r="B55" s="28">
        <v>0</v>
      </c>
      <c r="C55" s="28"/>
      <c r="D55" s="28"/>
      <c r="E55" s="21"/>
      <c r="F55" s="28"/>
      <c r="G55" s="28"/>
      <c r="H55" s="21"/>
      <c r="I55" s="21"/>
      <c r="J55" s="21"/>
      <c r="K55" s="21"/>
      <c r="L55" s="21"/>
      <c r="M55" s="21"/>
      <c r="N55" s="21">
        <f>SUM(D55:M55)</f>
        <v>0</v>
      </c>
    </row>
    <row r="56" spans="1:14" x14ac:dyDescent="0.25">
      <c r="A56" s="22" t="s">
        <v>46</v>
      </c>
      <c r="B56" s="28">
        <v>16845000</v>
      </c>
      <c r="C56" s="28"/>
      <c r="D56" s="28"/>
      <c r="E56" s="21"/>
      <c r="F56" s="28">
        <v>910046.84</v>
      </c>
      <c r="G56" s="28">
        <v>343635.51</v>
      </c>
      <c r="H56" s="21"/>
      <c r="I56" s="21"/>
      <c r="J56" s="21"/>
      <c r="K56" s="21"/>
      <c r="L56" s="21"/>
      <c r="M56" s="21"/>
      <c r="N56" s="21">
        <f>SUM(D56:M56)</f>
        <v>1253682.3500000001</v>
      </c>
    </row>
    <row r="57" spans="1:14" x14ac:dyDescent="0.25">
      <c r="A57" s="22" t="s">
        <v>47</v>
      </c>
      <c r="B57" s="28">
        <v>0</v>
      </c>
      <c r="C57" s="28"/>
      <c r="D57" s="28"/>
      <c r="E57" s="21"/>
      <c r="F57" s="28"/>
      <c r="G57" s="28"/>
      <c r="H57" s="21"/>
      <c r="I57" s="21"/>
      <c r="J57" s="21"/>
      <c r="K57" s="21"/>
      <c r="L57" s="21"/>
      <c r="M57" s="21"/>
      <c r="N57" s="21">
        <f>SUM(D57:M57)</f>
        <v>0</v>
      </c>
    </row>
    <row r="58" spans="1:14" x14ac:dyDescent="0.25">
      <c r="A58" s="22" t="s">
        <v>48</v>
      </c>
      <c r="B58" s="28">
        <v>0</v>
      </c>
      <c r="C58" s="28"/>
      <c r="D58" s="28"/>
      <c r="E58" s="21"/>
      <c r="F58" s="28">
        <v>8850</v>
      </c>
      <c r="G58" s="28">
        <v>9280.6</v>
      </c>
      <c r="H58" s="21"/>
      <c r="I58" s="21"/>
      <c r="J58" s="21"/>
      <c r="K58" s="21"/>
      <c r="L58" s="21"/>
      <c r="M58" s="21"/>
      <c r="N58" s="21">
        <f>SUM(D58:M58)</f>
        <v>18130.599999999999</v>
      </c>
    </row>
    <row r="59" spans="1:14" x14ac:dyDescent="0.25">
      <c r="A59" s="22" t="s">
        <v>49</v>
      </c>
      <c r="B59" s="28">
        <v>0</v>
      </c>
      <c r="C59" s="28"/>
      <c r="D59" s="28"/>
      <c r="E59" s="21"/>
      <c r="F59" s="28"/>
      <c r="G59" s="28"/>
      <c r="H59" s="21"/>
      <c r="I59" s="21"/>
      <c r="J59" s="21"/>
      <c r="K59" s="21"/>
      <c r="L59" s="21"/>
      <c r="M59" s="21"/>
      <c r="N59" s="21">
        <f>SUM(D59:M59)</f>
        <v>0</v>
      </c>
    </row>
    <row r="60" spans="1:14" x14ac:dyDescent="0.25">
      <c r="A60" s="22" t="s">
        <v>50</v>
      </c>
      <c r="B60" s="28">
        <v>0</v>
      </c>
      <c r="C60" s="28"/>
      <c r="D60" s="28"/>
      <c r="E60" s="21"/>
      <c r="F60" s="28"/>
      <c r="G60" s="21"/>
      <c r="H60" s="21"/>
      <c r="I60" s="21"/>
      <c r="J60" s="21"/>
      <c r="K60" s="21"/>
      <c r="L60" s="21"/>
      <c r="M60" s="21"/>
      <c r="N60" s="21">
        <f>SUM(D60:M60)</f>
        <v>0</v>
      </c>
    </row>
    <row r="61" spans="1:14" x14ac:dyDescent="0.25">
      <c r="A61" s="22" t="s">
        <v>51</v>
      </c>
      <c r="B61" s="28">
        <v>0</v>
      </c>
      <c r="C61" s="28"/>
      <c r="D61" s="28"/>
      <c r="E61" s="21"/>
      <c r="F61" s="28"/>
      <c r="G61" s="21"/>
      <c r="H61" s="21"/>
      <c r="I61" s="21"/>
      <c r="J61" s="21"/>
      <c r="K61" s="21"/>
      <c r="L61" s="21"/>
      <c r="M61" s="21"/>
      <c r="N61" s="21">
        <f>SUM(D61:M61)</f>
        <v>0</v>
      </c>
    </row>
    <row r="62" spans="1:14" x14ac:dyDescent="0.25">
      <c r="A62" s="22" t="s">
        <v>52</v>
      </c>
      <c r="B62" s="28">
        <v>0</v>
      </c>
      <c r="C62" s="28"/>
      <c r="D62" s="28"/>
      <c r="E62" s="21"/>
      <c r="F62" s="28"/>
      <c r="G62" s="21"/>
      <c r="H62" s="21"/>
      <c r="I62" s="21"/>
      <c r="J62" s="21"/>
      <c r="K62" s="21"/>
      <c r="L62" s="21"/>
      <c r="M62" s="21"/>
      <c r="N62" s="21">
        <f>SUM(D62:M62)</f>
        <v>0</v>
      </c>
    </row>
    <row r="63" spans="1:14" x14ac:dyDescent="0.25">
      <c r="A63" s="23" t="s">
        <v>53</v>
      </c>
      <c r="B63" s="27">
        <v>30740400</v>
      </c>
      <c r="C63" s="27">
        <f t="shared" ref="C63:N63" si="7">SUM(C64:C67)</f>
        <v>0</v>
      </c>
      <c r="D63" s="27">
        <f t="shared" si="7"/>
        <v>0</v>
      </c>
      <c r="E63" s="24">
        <f t="shared" si="7"/>
        <v>0</v>
      </c>
      <c r="F63" s="24">
        <f t="shared" si="7"/>
        <v>0</v>
      </c>
      <c r="G63" s="24">
        <f t="shared" si="7"/>
        <v>26457.82</v>
      </c>
      <c r="H63" s="24">
        <f t="shared" si="7"/>
        <v>0</v>
      </c>
      <c r="I63" s="24">
        <f t="shared" si="7"/>
        <v>0</v>
      </c>
      <c r="J63" s="24">
        <f t="shared" si="7"/>
        <v>0</v>
      </c>
      <c r="K63" s="24">
        <f t="shared" si="7"/>
        <v>0</v>
      </c>
      <c r="L63" s="24">
        <f t="shared" si="7"/>
        <v>0</v>
      </c>
      <c r="M63" s="24">
        <f t="shared" si="7"/>
        <v>0</v>
      </c>
      <c r="N63" s="24">
        <f t="shared" si="7"/>
        <v>26457.82</v>
      </c>
    </row>
    <row r="64" spans="1:14" x14ac:dyDescent="0.25">
      <c r="A64" s="22" t="s">
        <v>54</v>
      </c>
      <c r="B64" s="28">
        <v>30000000</v>
      </c>
      <c r="C64" s="28"/>
      <c r="D64" s="28"/>
      <c r="E64" s="21"/>
      <c r="F64" s="21"/>
      <c r="G64" s="28">
        <v>26457.82</v>
      </c>
      <c r="H64" s="21"/>
      <c r="I64" s="21"/>
      <c r="J64" s="21"/>
      <c r="K64" s="21"/>
      <c r="L64" s="21"/>
      <c r="M64" s="21"/>
      <c r="N64" s="21">
        <f>SUM(D64:M64)</f>
        <v>26457.82</v>
      </c>
    </row>
    <row r="65" spans="1:14" x14ac:dyDescent="0.25">
      <c r="A65" s="22" t="s">
        <v>55</v>
      </c>
      <c r="B65" s="28">
        <v>740400</v>
      </c>
      <c r="C65" s="28"/>
      <c r="D65" s="28"/>
      <c r="E65" s="21"/>
      <c r="F65" s="21"/>
      <c r="G65" s="21"/>
      <c r="H65" s="21"/>
      <c r="I65" s="21"/>
      <c r="J65" s="21"/>
      <c r="K65" s="21"/>
      <c r="L65" s="21"/>
      <c r="M65" s="21"/>
      <c r="N65" s="21">
        <f>SUM(D65:M65)</f>
        <v>0</v>
      </c>
    </row>
    <row r="66" spans="1:14" x14ac:dyDescent="0.25">
      <c r="A66" s="22" t="s">
        <v>56</v>
      </c>
      <c r="B66" s="28">
        <v>0</v>
      </c>
      <c r="C66" s="28"/>
      <c r="D66" s="28"/>
      <c r="E66" s="21"/>
      <c r="F66" s="21"/>
      <c r="G66" s="21"/>
      <c r="H66" s="21"/>
      <c r="I66" s="21"/>
      <c r="J66" s="21"/>
      <c r="K66" s="21"/>
      <c r="L66" s="21"/>
      <c r="M66" s="21"/>
      <c r="N66" s="21">
        <f>SUM(D66:M66)</f>
        <v>0</v>
      </c>
    </row>
    <row r="67" spans="1:14" x14ac:dyDescent="0.25">
      <c r="A67" s="22" t="s">
        <v>57</v>
      </c>
      <c r="B67" s="28">
        <v>0</v>
      </c>
      <c r="C67" s="28"/>
      <c r="D67" s="28"/>
      <c r="E67" s="21"/>
      <c r="F67" s="21"/>
      <c r="G67" s="21"/>
      <c r="H67" s="21"/>
      <c r="I67" s="21"/>
      <c r="J67" s="21"/>
      <c r="K67" s="21"/>
      <c r="L67" s="21"/>
      <c r="M67" s="21"/>
      <c r="N67" s="21">
        <f>SUM(D67:M67)</f>
        <v>0</v>
      </c>
    </row>
    <row r="68" spans="1:14" x14ac:dyDescent="0.25">
      <c r="A68" s="23" t="s">
        <v>58</v>
      </c>
      <c r="B68" s="27">
        <v>0</v>
      </c>
      <c r="C68" s="27">
        <f t="shared" ref="C68:N68" si="8">SUM(C69:C75)</f>
        <v>0</v>
      </c>
      <c r="D68" s="27">
        <f t="shared" si="8"/>
        <v>0</v>
      </c>
      <c r="E68" s="24">
        <f t="shared" si="8"/>
        <v>0</v>
      </c>
      <c r="F68" s="24">
        <f t="shared" si="8"/>
        <v>0</v>
      </c>
      <c r="G68" s="24">
        <f t="shared" si="8"/>
        <v>0</v>
      </c>
      <c r="H68" s="24">
        <f t="shared" si="8"/>
        <v>0</v>
      </c>
      <c r="I68" s="24">
        <f t="shared" si="8"/>
        <v>0</v>
      </c>
      <c r="J68" s="24">
        <f t="shared" si="8"/>
        <v>0</v>
      </c>
      <c r="K68" s="24">
        <f t="shared" si="8"/>
        <v>0</v>
      </c>
      <c r="L68" s="24">
        <f t="shared" si="8"/>
        <v>0</v>
      </c>
      <c r="M68" s="24">
        <f t="shared" si="8"/>
        <v>0</v>
      </c>
      <c r="N68" s="24">
        <f t="shared" si="8"/>
        <v>0</v>
      </c>
    </row>
    <row r="69" spans="1:14" x14ac:dyDescent="0.25">
      <c r="A69" s="22" t="s">
        <v>59</v>
      </c>
      <c r="B69" s="28">
        <v>0</v>
      </c>
      <c r="C69" s="28"/>
      <c r="D69" s="28"/>
      <c r="E69" s="21"/>
      <c r="F69" s="21"/>
      <c r="G69" s="21"/>
      <c r="H69" s="21"/>
      <c r="I69" s="21"/>
      <c r="J69" s="21"/>
      <c r="K69" s="21"/>
      <c r="L69" s="21"/>
      <c r="M69" s="21"/>
      <c r="N69" s="21">
        <f>SUM(D69:M69)</f>
        <v>0</v>
      </c>
    </row>
    <row r="70" spans="1:14" x14ac:dyDescent="0.25">
      <c r="A70" s="22" t="s">
        <v>60</v>
      </c>
      <c r="B70" s="28">
        <v>0</v>
      </c>
      <c r="C70" s="28"/>
      <c r="D70" s="28"/>
      <c r="E70" s="21"/>
      <c r="F70" s="21"/>
      <c r="G70" s="21"/>
      <c r="H70" s="21"/>
      <c r="I70" s="21"/>
      <c r="J70" s="21"/>
      <c r="K70" s="21"/>
      <c r="L70" s="21"/>
      <c r="M70" s="21"/>
      <c r="N70" s="21">
        <f>SUM(D70:M70)</f>
        <v>0</v>
      </c>
    </row>
    <row r="71" spans="1:14" x14ac:dyDescent="0.25">
      <c r="A71" s="20" t="s">
        <v>61</v>
      </c>
      <c r="B71" s="28">
        <v>0</v>
      </c>
      <c r="C71" s="26"/>
      <c r="D71" s="28"/>
      <c r="E71" s="21"/>
      <c r="F71" s="21"/>
      <c r="G71" s="21"/>
      <c r="H71" s="21"/>
      <c r="I71" s="21"/>
      <c r="J71" s="21"/>
      <c r="K71" s="21"/>
      <c r="L71" s="21"/>
      <c r="M71" s="21"/>
      <c r="N71" s="21">
        <f>SUM(D71:M71)</f>
        <v>0</v>
      </c>
    </row>
    <row r="72" spans="1:14" x14ac:dyDescent="0.25">
      <c r="A72" s="22" t="s">
        <v>62</v>
      </c>
      <c r="B72" s="28">
        <v>0</v>
      </c>
      <c r="C72" s="28"/>
      <c r="D72" s="28"/>
      <c r="E72" s="21"/>
      <c r="F72" s="21"/>
      <c r="G72" s="21"/>
      <c r="H72" s="21"/>
      <c r="I72" s="21"/>
      <c r="J72" s="21"/>
      <c r="K72" s="21"/>
      <c r="L72" s="21"/>
      <c r="M72" s="21"/>
      <c r="N72" s="21">
        <f>SUM(D72:M72)</f>
        <v>0</v>
      </c>
    </row>
    <row r="73" spans="1:14" x14ac:dyDescent="0.25">
      <c r="A73" s="22" t="s">
        <v>63</v>
      </c>
      <c r="B73" s="28">
        <v>0</v>
      </c>
      <c r="C73" s="28"/>
      <c r="D73" s="28"/>
      <c r="E73" s="21"/>
      <c r="F73" s="21"/>
      <c r="G73" s="21"/>
      <c r="H73" s="21"/>
      <c r="I73" s="21"/>
      <c r="J73" s="21"/>
      <c r="K73" s="21"/>
      <c r="L73" s="21"/>
      <c r="M73" s="21"/>
      <c r="N73" s="21">
        <f>SUM(D73:M73)</f>
        <v>0</v>
      </c>
    </row>
    <row r="74" spans="1:14" x14ac:dyDescent="0.25">
      <c r="A74" s="22" t="s">
        <v>64</v>
      </c>
      <c r="B74" s="28">
        <v>0</v>
      </c>
      <c r="C74" s="28"/>
      <c r="D74" s="28"/>
      <c r="E74" s="21"/>
      <c r="F74" s="21"/>
      <c r="G74" s="21"/>
      <c r="H74" s="21"/>
      <c r="I74" s="21"/>
      <c r="J74" s="21"/>
      <c r="K74" s="21"/>
      <c r="L74" s="21"/>
      <c r="M74" s="21"/>
      <c r="N74" s="21">
        <f>SUM(D74:M74)</f>
        <v>0</v>
      </c>
    </row>
    <row r="75" spans="1:14" x14ac:dyDescent="0.25">
      <c r="A75" s="18" t="s">
        <v>69</v>
      </c>
      <c r="B75" s="28">
        <v>0</v>
      </c>
      <c r="C75" s="26"/>
      <c r="D75" s="26"/>
      <c r="E75" s="19"/>
      <c r="F75" s="19"/>
      <c r="G75" s="19"/>
      <c r="H75" s="19"/>
      <c r="I75" s="19"/>
      <c r="J75" s="19"/>
      <c r="K75" s="19"/>
      <c r="L75" s="19"/>
      <c r="M75" s="19"/>
      <c r="N75" s="21">
        <f>SUM(D75:M75)</f>
        <v>0</v>
      </c>
    </row>
    <row r="76" spans="1:14" x14ac:dyDescent="0.25">
      <c r="A76" s="23" t="s">
        <v>70</v>
      </c>
      <c r="B76" s="27">
        <v>0</v>
      </c>
      <c r="C76" s="27">
        <f t="shared" ref="C76:N76" si="9">SUM(C77:C78)</f>
        <v>0</v>
      </c>
      <c r="D76" s="27">
        <f t="shared" si="9"/>
        <v>0</v>
      </c>
      <c r="E76" s="24">
        <f t="shared" si="9"/>
        <v>0</v>
      </c>
      <c r="F76" s="24">
        <f t="shared" si="9"/>
        <v>0</v>
      </c>
      <c r="G76" s="24">
        <f t="shared" si="9"/>
        <v>0</v>
      </c>
      <c r="H76" s="24">
        <f t="shared" si="9"/>
        <v>0</v>
      </c>
      <c r="I76" s="24">
        <f t="shared" si="9"/>
        <v>0</v>
      </c>
      <c r="J76" s="24">
        <f t="shared" si="9"/>
        <v>0</v>
      </c>
      <c r="K76" s="24">
        <f t="shared" si="9"/>
        <v>0</v>
      </c>
      <c r="L76" s="24">
        <f t="shared" si="9"/>
        <v>0</v>
      </c>
      <c r="M76" s="24">
        <f t="shared" si="9"/>
        <v>0</v>
      </c>
      <c r="N76" s="24">
        <f t="shared" si="9"/>
        <v>0</v>
      </c>
    </row>
    <row r="77" spans="1:14" x14ac:dyDescent="0.25">
      <c r="A77" s="22" t="s">
        <v>71</v>
      </c>
      <c r="B77" s="28">
        <v>0</v>
      </c>
      <c r="C77" s="28"/>
      <c r="D77" s="28"/>
      <c r="E77" s="21"/>
      <c r="F77" s="21"/>
      <c r="G77" s="21"/>
      <c r="H77" s="21"/>
      <c r="I77" s="21"/>
      <c r="J77" s="21"/>
      <c r="K77" s="21"/>
      <c r="L77" s="21"/>
      <c r="M77" s="21"/>
      <c r="N77" s="21">
        <f>SUM(D77:M77)</f>
        <v>0</v>
      </c>
    </row>
    <row r="78" spans="1:14" x14ac:dyDescent="0.25">
      <c r="A78" s="22" t="s">
        <v>72</v>
      </c>
      <c r="B78" s="28">
        <v>0</v>
      </c>
      <c r="C78" s="28"/>
      <c r="D78" s="28"/>
      <c r="E78" s="21"/>
      <c r="F78" s="21"/>
      <c r="G78" s="21"/>
      <c r="H78" s="21"/>
      <c r="I78" s="21"/>
      <c r="J78" s="21"/>
      <c r="K78" s="21"/>
      <c r="L78" s="21"/>
      <c r="M78" s="21"/>
      <c r="N78" s="21">
        <f>SUM(D78:M78)</f>
        <v>0</v>
      </c>
    </row>
    <row r="79" spans="1:14" x14ac:dyDescent="0.25">
      <c r="A79" s="23" t="s">
        <v>73</v>
      </c>
      <c r="B79" s="27">
        <v>0</v>
      </c>
      <c r="C79" s="27">
        <f t="shared" ref="C79:N79" si="10">SUM(C80:C81)</f>
        <v>0</v>
      </c>
      <c r="D79" s="27">
        <f t="shared" si="10"/>
        <v>0</v>
      </c>
      <c r="E79" s="24">
        <f t="shared" si="10"/>
        <v>0</v>
      </c>
      <c r="F79" s="24">
        <f t="shared" si="10"/>
        <v>0</v>
      </c>
      <c r="G79" s="24">
        <f t="shared" si="10"/>
        <v>0</v>
      </c>
      <c r="H79" s="24">
        <f t="shared" si="10"/>
        <v>0</v>
      </c>
      <c r="I79" s="24">
        <f t="shared" si="10"/>
        <v>0</v>
      </c>
      <c r="J79" s="24">
        <f t="shared" si="10"/>
        <v>0</v>
      </c>
      <c r="K79" s="24">
        <f t="shared" si="10"/>
        <v>0</v>
      </c>
      <c r="L79" s="24">
        <f t="shared" si="10"/>
        <v>0</v>
      </c>
      <c r="M79" s="24">
        <f t="shared" si="10"/>
        <v>0</v>
      </c>
      <c r="N79" s="24">
        <f t="shared" si="10"/>
        <v>0</v>
      </c>
    </row>
    <row r="80" spans="1:14" x14ac:dyDescent="0.25">
      <c r="A80" s="22" t="s">
        <v>74</v>
      </c>
      <c r="B80" s="28">
        <v>0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1"/>
      <c r="N80" s="21">
        <f>SUM(D80:M80)</f>
        <v>0</v>
      </c>
    </row>
    <row r="81" spans="1:14" x14ac:dyDescent="0.25">
      <c r="A81" s="22" t="s">
        <v>75</v>
      </c>
      <c r="B81" s="28">
        <v>0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1"/>
      <c r="N81" s="21">
        <f>SUM(D81:M81)</f>
        <v>0</v>
      </c>
    </row>
    <row r="82" spans="1:14" x14ac:dyDescent="0.25">
      <c r="A82" s="23" t="s">
        <v>76</v>
      </c>
      <c r="B82" s="27">
        <v>0</v>
      </c>
      <c r="C82" s="27">
        <f t="shared" ref="C82:N82" si="11">SUM(C83)</f>
        <v>0</v>
      </c>
      <c r="D82" s="27">
        <f t="shared" si="11"/>
        <v>0</v>
      </c>
      <c r="E82" s="24">
        <f t="shared" si="11"/>
        <v>0</v>
      </c>
      <c r="F82" s="24">
        <f t="shared" si="11"/>
        <v>0</v>
      </c>
      <c r="G82" s="24">
        <f t="shared" si="11"/>
        <v>0</v>
      </c>
      <c r="H82" s="24">
        <f t="shared" si="11"/>
        <v>0</v>
      </c>
      <c r="I82" s="24">
        <f t="shared" si="11"/>
        <v>0</v>
      </c>
      <c r="J82" s="24">
        <f t="shared" si="11"/>
        <v>0</v>
      </c>
      <c r="K82" s="24">
        <f t="shared" si="11"/>
        <v>0</v>
      </c>
      <c r="L82" s="24">
        <f t="shared" si="11"/>
        <v>0</v>
      </c>
      <c r="M82" s="24">
        <f t="shared" si="11"/>
        <v>0</v>
      </c>
      <c r="N82" s="24">
        <f t="shared" si="11"/>
        <v>0</v>
      </c>
    </row>
    <row r="83" spans="1:14" x14ac:dyDescent="0.25">
      <c r="A83" s="22" t="s">
        <v>77</v>
      </c>
      <c r="B83" s="28">
        <v>0</v>
      </c>
      <c r="C83" s="28"/>
      <c r="D83" s="28"/>
      <c r="E83" s="21"/>
      <c r="F83" s="21"/>
      <c r="G83" s="21"/>
      <c r="H83" s="21"/>
      <c r="I83" s="21"/>
      <c r="J83" s="21"/>
      <c r="K83" s="21"/>
      <c r="L83" s="21"/>
      <c r="M83" s="21"/>
      <c r="N83" s="21">
        <f>SUM(D83:M83)</f>
        <v>0</v>
      </c>
    </row>
    <row r="84" spans="1:14" x14ac:dyDescent="0.25">
      <c r="A84" s="16" t="s">
        <v>65</v>
      </c>
      <c r="B84" s="29">
        <f>+B82+B79+B76+B68+B63+B53+B46+B37+B27+B17+B11</f>
        <v>313760767.27002621</v>
      </c>
      <c r="C84" s="29">
        <f t="shared" ref="C84:N84" si="12">+C82+C79+C76+C68+C63+C53+C46+C37+C27+C17+C11</f>
        <v>0</v>
      </c>
      <c r="D84" s="29">
        <f t="shared" si="12"/>
        <v>568095.92000000004</v>
      </c>
      <c r="E84" s="17">
        <f t="shared" si="12"/>
        <v>11551632.659999998</v>
      </c>
      <c r="F84" s="17">
        <f t="shared" si="12"/>
        <v>11274831.549999999</v>
      </c>
      <c r="G84" s="17">
        <f t="shared" si="12"/>
        <v>12970865.970000001</v>
      </c>
      <c r="H84" s="17">
        <f t="shared" si="12"/>
        <v>0</v>
      </c>
      <c r="I84" s="17">
        <f t="shared" si="12"/>
        <v>0</v>
      </c>
      <c r="J84" s="17">
        <f t="shared" si="12"/>
        <v>0</v>
      </c>
      <c r="K84" s="17">
        <f t="shared" si="12"/>
        <v>0</v>
      </c>
      <c r="L84" s="17">
        <f t="shared" si="12"/>
        <v>0</v>
      </c>
      <c r="M84" s="17">
        <f t="shared" si="12"/>
        <v>0</v>
      </c>
      <c r="N84" s="17">
        <f t="shared" si="12"/>
        <v>36365426.099999994</v>
      </c>
    </row>
    <row r="86" spans="1:14" ht="15.75" thickBot="1" x14ac:dyDescent="0.3"/>
    <row r="87" spans="1:14" ht="30.75" thickBot="1" x14ac:dyDescent="0.3">
      <c r="A87" s="12" t="s">
        <v>97</v>
      </c>
    </row>
    <row r="88" spans="1:14" ht="30.75" thickBot="1" x14ac:dyDescent="0.3">
      <c r="A88" s="12" t="s">
        <v>98</v>
      </c>
    </row>
    <row r="89" spans="1:14" ht="60.75" thickBot="1" x14ac:dyDescent="0.3">
      <c r="A89" s="13" t="s">
        <v>99</v>
      </c>
    </row>
    <row r="92" spans="1:14" x14ac:dyDescent="0.25">
      <c r="A92" s="25" t="s">
        <v>104</v>
      </c>
      <c r="D92" s="25" t="s">
        <v>107</v>
      </c>
    </row>
    <row r="93" spans="1:14" x14ac:dyDescent="0.25">
      <c r="A93" s="25" t="s">
        <v>105</v>
      </c>
      <c r="D93" s="25" t="s">
        <v>108</v>
      </c>
    </row>
    <row r="94" spans="1:14" x14ac:dyDescent="0.25">
      <c r="A94" s="25" t="s">
        <v>106</v>
      </c>
      <c r="D94" s="25" t="s">
        <v>109</v>
      </c>
    </row>
  </sheetData>
  <mergeCells count="9">
    <mergeCell ref="A6:N6"/>
    <mergeCell ref="D8:N8"/>
    <mergeCell ref="A2:N2"/>
    <mergeCell ref="A3:N3"/>
    <mergeCell ref="A8:A9"/>
    <mergeCell ref="B8:B9"/>
    <mergeCell ref="C8:C9"/>
    <mergeCell ref="A4:N4"/>
    <mergeCell ref="A5:N5"/>
  </mergeCells>
  <pageMargins left="0.31496062992125984" right="0.11811023622047245" top="0.15748031496062992" bottom="0.15748031496062992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1" t="s">
        <v>78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47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9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3:17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2022-07-06T13:20:17Z</cp:lastPrinted>
  <dcterms:created xsi:type="dcterms:W3CDTF">2021-07-29T18:58:50Z</dcterms:created>
  <dcterms:modified xsi:type="dcterms:W3CDTF">2022-07-19T15:29:15Z</dcterms:modified>
</cp:coreProperties>
</file>